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D849" lockStructure="1"/>
  <bookViews>
    <workbookView xWindow="120" yWindow="108" windowWidth="15180" windowHeight="8520" tabRatio="767"/>
  </bookViews>
  <sheets>
    <sheet name="Calculating Use Tax Worksheet" sheetId="1" r:id="rId1"/>
    <sheet name="Additional Worksheet 1" sheetId="6" r:id="rId2"/>
    <sheet name="Additional Worksheet 2" sheetId="8" r:id="rId3"/>
    <sheet name="Additional Worksheet 3" sheetId="9" r:id="rId4"/>
    <sheet name="Additional Worksheet 4" sheetId="10" r:id="rId5"/>
  </sheets>
  <definedNames>
    <definedName name="_xlnm.Print_Area" localSheetId="0">'Calculating Use Tax Worksheet'!$A$1:$N$49</definedName>
  </definedNames>
  <calcPr calcId="145621"/>
</workbook>
</file>

<file path=xl/calcChain.xml><?xml version="1.0" encoding="utf-8"?>
<calcChain xmlns="http://schemas.openxmlformats.org/spreadsheetml/2006/main">
  <c r="N32" i="10" l="1"/>
  <c r="J31" i="10"/>
  <c r="I31" i="10"/>
  <c r="M31" i="10" s="1"/>
  <c r="H31" i="10"/>
  <c r="J30" i="10"/>
  <c r="I30" i="10"/>
  <c r="H30" i="10"/>
  <c r="J29" i="10"/>
  <c r="L29" i="10" s="1"/>
  <c r="I29" i="10"/>
  <c r="M29" i="10" s="1"/>
  <c r="H29" i="10"/>
  <c r="J28" i="10"/>
  <c r="K28" i="10" s="1"/>
  <c r="I28" i="10"/>
  <c r="H28" i="10"/>
  <c r="J27" i="10"/>
  <c r="I27" i="10"/>
  <c r="M27" i="10" s="1"/>
  <c r="H27" i="10"/>
  <c r="J26" i="10"/>
  <c r="I26" i="10"/>
  <c r="H26" i="10"/>
  <c r="J25" i="10"/>
  <c r="K25" i="10" s="1"/>
  <c r="N25" i="10" s="1"/>
  <c r="I25" i="10"/>
  <c r="M25" i="10" s="1"/>
  <c r="H25" i="10"/>
  <c r="J24" i="10"/>
  <c r="L24" i="10" s="1"/>
  <c r="I24" i="10"/>
  <c r="H24" i="10"/>
  <c r="J23" i="10"/>
  <c r="I23" i="10"/>
  <c r="M23" i="10" s="1"/>
  <c r="H23" i="10"/>
  <c r="J22" i="10"/>
  <c r="I22" i="10"/>
  <c r="H22" i="10"/>
  <c r="J21" i="10"/>
  <c r="I21" i="10"/>
  <c r="M21" i="10" s="1"/>
  <c r="H21" i="10"/>
  <c r="J20" i="10"/>
  <c r="I20" i="10"/>
  <c r="H20" i="10"/>
  <c r="J19" i="10"/>
  <c r="I19" i="10"/>
  <c r="M19" i="10" s="1"/>
  <c r="H19" i="10"/>
  <c r="J18" i="10"/>
  <c r="I18" i="10"/>
  <c r="H18" i="10"/>
  <c r="J17" i="10"/>
  <c r="K17" i="10" s="1"/>
  <c r="N17" i="10" s="1"/>
  <c r="I17" i="10"/>
  <c r="M17" i="10" s="1"/>
  <c r="H17" i="10"/>
  <c r="J16" i="10"/>
  <c r="L16" i="10" s="1"/>
  <c r="I16" i="10"/>
  <c r="H16" i="10"/>
  <c r="J15" i="10"/>
  <c r="I15" i="10"/>
  <c r="M15" i="10" s="1"/>
  <c r="H15" i="10"/>
  <c r="J14" i="10"/>
  <c r="I14" i="10"/>
  <c r="H14" i="10"/>
  <c r="J13" i="10"/>
  <c r="I13" i="10"/>
  <c r="M13" i="10" s="1"/>
  <c r="H13" i="10"/>
  <c r="J12" i="10"/>
  <c r="I12" i="10"/>
  <c r="H12" i="10"/>
  <c r="J11" i="10"/>
  <c r="K11" i="10" s="1"/>
  <c r="N11" i="10" s="1"/>
  <c r="I11" i="10"/>
  <c r="M11" i="10" s="1"/>
  <c r="H11" i="10"/>
  <c r="J10" i="10"/>
  <c r="I10" i="10"/>
  <c r="H10" i="10"/>
  <c r="J9" i="10"/>
  <c r="K9" i="10" s="1"/>
  <c r="N9" i="10" s="1"/>
  <c r="I9" i="10"/>
  <c r="M9" i="10" s="1"/>
  <c r="H9" i="10"/>
  <c r="J8" i="10"/>
  <c r="L8" i="10" s="1"/>
  <c r="I8" i="10"/>
  <c r="H8" i="10"/>
  <c r="J7" i="10"/>
  <c r="I7" i="10"/>
  <c r="M7" i="10" s="1"/>
  <c r="H7" i="10"/>
  <c r="J6" i="10"/>
  <c r="I6" i="10"/>
  <c r="H6" i="10"/>
  <c r="J5" i="10"/>
  <c r="I5" i="10"/>
  <c r="M5" i="10" s="1"/>
  <c r="H5" i="10"/>
  <c r="N32" i="9"/>
  <c r="J31" i="9"/>
  <c r="I31" i="9"/>
  <c r="M31" i="9" s="1"/>
  <c r="H31" i="9"/>
  <c r="J30" i="9"/>
  <c r="I30" i="9"/>
  <c r="H30" i="9"/>
  <c r="J29" i="9"/>
  <c r="I29" i="9"/>
  <c r="M29" i="9" s="1"/>
  <c r="H29" i="9"/>
  <c r="J28" i="9"/>
  <c r="I28" i="9"/>
  <c r="K28" i="9" s="1"/>
  <c r="H28" i="9"/>
  <c r="J27" i="9"/>
  <c r="I27" i="9"/>
  <c r="M27" i="9" s="1"/>
  <c r="H27" i="9"/>
  <c r="J26" i="9"/>
  <c r="L26" i="9" s="1"/>
  <c r="I26" i="9"/>
  <c r="H26" i="9"/>
  <c r="J25" i="9"/>
  <c r="I25" i="9"/>
  <c r="M25" i="9" s="1"/>
  <c r="H25" i="9"/>
  <c r="J24" i="9"/>
  <c r="I24" i="9"/>
  <c r="K24" i="9" s="1"/>
  <c r="H24" i="9"/>
  <c r="J23" i="9"/>
  <c r="I23" i="9"/>
  <c r="M23" i="9" s="1"/>
  <c r="H23" i="9"/>
  <c r="J22" i="9"/>
  <c r="I22" i="9"/>
  <c r="H22" i="9"/>
  <c r="J21" i="9"/>
  <c r="K21" i="9" s="1"/>
  <c r="N21" i="9" s="1"/>
  <c r="I21" i="9"/>
  <c r="M21" i="9" s="1"/>
  <c r="H21" i="9"/>
  <c r="J20" i="9"/>
  <c r="L20" i="9" s="1"/>
  <c r="I20" i="9"/>
  <c r="H20" i="9"/>
  <c r="J19" i="9"/>
  <c r="I19" i="9"/>
  <c r="M19" i="9" s="1"/>
  <c r="H19" i="9"/>
  <c r="J18" i="9"/>
  <c r="I18" i="9"/>
  <c r="H18" i="9"/>
  <c r="J17" i="9"/>
  <c r="I17" i="9"/>
  <c r="M17" i="9" s="1"/>
  <c r="H17" i="9"/>
  <c r="J16" i="9"/>
  <c r="I16" i="9"/>
  <c r="K16" i="9" s="1"/>
  <c r="H16" i="9"/>
  <c r="J15" i="9"/>
  <c r="K15" i="9" s="1"/>
  <c r="N15" i="9" s="1"/>
  <c r="I15" i="9"/>
  <c r="M15" i="9" s="1"/>
  <c r="H15" i="9"/>
  <c r="J14" i="9"/>
  <c r="L14" i="9" s="1"/>
  <c r="I14" i="9"/>
  <c r="H14" i="9"/>
  <c r="J13" i="9"/>
  <c r="K13" i="9" s="1"/>
  <c r="N13" i="9" s="1"/>
  <c r="I13" i="9"/>
  <c r="M13" i="9" s="1"/>
  <c r="H13" i="9"/>
  <c r="J12" i="9"/>
  <c r="L12" i="9" s="1"/>
  <c r="I12" i="9"/>
  <c r="H12" i="9"/>
  <c r="J11" i="9"/>
  <c r="I11" i="9"/>
  <c r="M11" i="9" s="1"/>
  <c r="H11" i="9"/>
  <c r="J10" i="9"/>
  <c r="I10" i="9"/>
  <c r="H10" i="9"/>
  <c r="J9" i="9"/>
  <c r="I9" i="9"/>
  <c r="M9" i="9" s="1"/>
  <c r="H9" i="9"/>
  <c r="J8" i="9"/>
  <c r="I8" i="9"/>
  <c r="H8" i="9"/>
  <c r="J7" i="9"/>
  <c r="K7" i="9" s="1"/>
  <c r="N7" i="9" s="1"/>
  <c r="I7" i="9"/>
  <c r="M7" i="9" s="1"/>
  <c r="H7" i="9"/>
  <c r="J6" i="9"/>
  <c r="I6" i="9"/>
  <c r="H6" i="9"/>
  <c r="J5" i="9"/>
  <c r="K5" i="9" s="1"/>
  <c r="N5" i="9" s="1"/>
  <c r="I5" i="9"/>
  <c r="M5" i="9" s="1"/>
  <c r="H5" i="9"/>
  <c r="N32" i="8"/>
  <c r="J31" i="8"/>
  <c r="I31" i="8"/>
  <c r="M31" i="8" s="1"/>
  <c r="H31" i="8"/>
  <c r="J30" i="8"/>
  <c r="K30" i="8" s="1"/>
  <c r="I30" i="8"/>
  <c r="H30" i="8"/>
  <c r="J29" i="8"/>
  <c r="I29" i="8"/>
  <c r="M29" i="8" s="1"/>
  <c r="H29" i="8"/>
  <c r="J28" i="8"/>
  <c r="L28" i="8" s="1"/>
  <c r="I28" i="8"/>
  <c r="H28" i="8"/>
  <c r="L27" i="8"/>
  <c r="J27" i="8"/>
  <c r="K27" i="8" s="1"/>
  <c r="N27" i="8" s="1"/>
  <c r="I27" i="8"/>
  <c r="M27" i="8" s="1"/>
  <c r="H27" i="8"/>
  <c r="K26" i="8"/>
  <c r="J26" i="8"/>
  <c r="I26" i="8"/>
  <c r="H26" i="8"/>
  <c r="J25" i="8"/>
  <c r="L25" i="8" s="1"/>
  <c r="I25" i="8"/>
  <c r="M25" i="8" s="1"/>
  <c r="H25" i="8"/>
  <c r="J24" i="8"/>
  <c r="I24" i="8"/>
  <c r="K24" i="8" s="1"/>
  <c r="H24" i="8"/>
  <c r="J23" i="8"/>
  <c r="L23" i="8" s="1"/>
  <c r="I23" i="8"/>
  <c r="M23" i="8" s="1"/>
  <c r="H23" i="8"/>
  <c r="J22" i="8"/>
  <c r="K22" i="8" s="1"/>
  <c r="I22" i="8"/>
  <c r="H22" i="8"/>
  <c r="J21" i="8"/>
  <c r="I21" i="8"/>
  <c r="M21" i="8" s="1"/>
  <c r="H21" i="8"/>
  <c r="J20" i="8"/>
  <c r="L20" i="8" s="1"/>
  <c r="I20" i="8"/>
  <c r="H20" i="8"/>
  <c r="L19" i="8"/>
  <c r="J19" i="8"/>
  <c r="K19" i="8" s="1"/>
  <c r="N19" i="8" s="1"/>
  <c r="I19" i="8"/>
  <c r="M19" i="8" s="1"/>
  <c r="H19" i="8"/>
  <c r="K18" i="8"/>
  <c r="J18" i="8"/>
  <c r="I18" i="8"/>
  <c r="H18" i="8"/>
  <c r="J17" i="8"/>
  <c r="L17" i="8" s="1"/>
  <c r="I17" i="8"/>
  <c r="M17" i="8" s="1"/>
  <c r="H17" i="8"/>
  <c r="J16" i="8"/>
  <c r="I16" i="8"/>
  <c r="K16" i="8" s="1"/>
  <c r="H16" i="8"/>
  <c r="J15" i="8"/>
  <c r="L15" i="8" s="1"/>
  <c r="I15" i="8"/>
  <c r="M15" i="8" s="1"/>
  <c r="H15" i="8"/>
  <c r="J14" i="8"/>
  <c r="K14" i="8" s="1"/>
  <c r="I14" i="8"/>
  <c r="H14" i="8"/>
  <c r="J13" i="8"/>
  <c r="I13" i="8"/>
  <c r="M13" i="8" s="1"/>
  <c r="H13" i="8"/>
  <c r="J12" i="8"/>
  <c r="L12" i="8" s="1"/>
  <c r="I12" i="8"/>
  <c r="H12" i="8"/>
  <c r="L11" i="8"/>
  <c r="J11" i="8"/>
  <c r="K11" i="8" s="1"/>
  <c r="N11" i="8" s="1"/>
  <c r="I11" i="8"/>
  <c r="M11" i="8" s="1"/>
  <c r="H11" i="8"/>
  <c r="K10" i="8"/>
  <c r="J10" i="8"/>
  <c r="I10" i="8"/>
  <c r="H10" i="8"/>
  <c r="J9" i="8"/>
  <c r="L9" i="8" s="1"/>
  <c r="I9" i="8"/>
  <c r="M9" i="8" s="1"/>
  <c r="H9" i="8"/>
  <c r="J8" i="8"/>
  <c r="I8" i="8"/>
  <c r="K8" i="8" s="1"/>
  <c r="H8" i="8"/>
  <c r="J7" i="8"/>
  <c r="L7" i="8" s="1"/>
  <c r="I7" i="8"/>
  <c r="M7" i="8" s="1"/>
  <c r="H7" i="8"/>
  <c r="J6" i="8"/>
  <c r="K6" i="8" s="1"/>
  <c r="I6" i="8"/>
  <c r="H6" i="8"/>
  <c r="J5" i="8"/>
  <c r="I5" i="8"/>
  <c r="M5" i="8" s="1"/>
  <c r="H5" i="8"/>
  <c r="N32" i="6"/>
  <c r="J31" i="6"/>
  <c r="I31" i="6"/>
  <c r="M31" i="6" s="1"/>
  <c r="H31" i="6"/>
  <c r="J30" i="6"/>
  <c r="K30" i="6" s="1"/>
  <c r="I30" i="6"/>
  <c r="H30" i="6"/>
  <c r="J29" i="6"/>
  <c r="I29" i="6"/>
  <c r="M29" i="6" s="1"/>
  <c r="H29" i="6"/>
  <c r="J28" i="6"/>
  <c r="L28" i="6" s="1"/>
  <c r="I28" i="6"/>
  <c r="H28" i="6"/>
  <c r="L27" i="6"/>
  <c r="J27" i="6"/>
  <c r="K27" i="6" s="1"/>
  <c r="N27" i="6" s="1"/>
  <c r="I27" i="6"/>
  <c r="M27" i="6" s="1"/>
  <c r="H27" i="6"/>
  <c r="K26" i="6"/>
  <c r="J26" i="6"/>
  <c r="I26" i="6"/>
  <c r="H26" i="6"/>
  <c r="J25" i="6"/>
  <c r="L25" i="6" s="1"/>
  <c r="I25" i="6"/>
  <c r="M25" i="6" s="1"/>
  <c r="H25" i="6"/>
  <c r="J24" i="6"/>
  <c r="I24" i="6"/>
  <c r="K24" i="6" s="1"/>
  <c r="H24" i="6"/>
  <c r="J23" i="6"/>
  <c r="I23" i="6"/>
  <c r="M23" i="6" s="1"/>
  <c r="H23" i="6"/>
  <c r="J22" i="6"/>
  <c r="K22" i="6" s="1"/>
  <c r="I22" i="6"/>
  <c r="H22" i="6"/>
  <c r="J21" i="6"/>
  <c r="I21" i="6"/>
  <c r="M21" i="6" s="1"/>
  <c r="H21" i="6"/>
  <c r="J20" i="6"/>
  <c r="L20" i="6" s="1"/>
  <c r="I20" i="6"/>
  <c r="H20" i="6"/>
  <c r="L19" i="6"/>
  <c r="J19" i="6"/>
  <c r="K19" i="6" s="1"/>
  <c r="N19" i="6" s="1"/>
  <c r="I19" i="6"/>
  <c r="M19" i="6" s="1"/>
  <c r="H19" i="6"/>
  <c r="K18" i="6"/>
  <c r="J18" i="6"/>
  <c r="I18" i="6"/>
  <c r="H18" i="6"/>
  <c r="J17" i="6"/>
  <c r="L17" i="6" s="1"/>
  <c r="I17" i="6"/>
  <c r="M17" i="6" s="1"/>
  <c r="H17" i="6"/>
  <c r="J16" i="6"/>
  <c r="I16" i="6"/>
  <c r="K16" i="6" s="1"/>
  <c r="H16" i="6"/>
  <c r="J15" i="6"/>
  <c r="L15" i="6" s="1"/>
  <c r="I15" i="6"/>
  <c r="M15" i="6" s="1"/>
  <c r="H15" i="6"/>
  <c r="J14" i="6"/>
  <c r="K14" i="6" s="1"/>
  <c r="I14" i="6"/>
  <c r="H14" i="6"/>
  <c r="J13" i="6"/>
  <c r="I13" i="6"/>
  <c r="M13" i="6" s="1"/>
  <c r="H13" i="6"/>
  <c r="J12" i="6"/>
  <c r="L12" i="6" s="1"/>
  <c r="I12" i="6"/>
  <c r="H12" i="6"/>
  <c r="L11" i="6"/>
  <c r="J11" i="6"/>
  <c r="K11" i="6" s="1"/>
  <c r="N11" i="6" s="1"/>
  <c r="I11" i="6"/>
  <c r="M11" i="6" s="1"/>
  <c r="H11" i="6"/>
  <c r="K10" i="6"/>
  <c r="J10" i="6"/>
  <c r="I10" i="6"/>
  <c r="H10" i="6"/>
  <c r="J9" i="6"/>
  <c r="L9" i="6" s="1"/>
  <c r="I9" i="6"/>
  <c r="M9" i="6" s="1"/>
  <c r="H9" i="6"/>
  <c r="J8" i="6"/>
  <c r="I8" i="6"/>
  <c r="K8" i="6" s="1"/>
  <c r="H8" i="6"/>
  <c r="J7" i="6"/>
  <c r="L7" i="6" s="1"/>
  <c r="I7" i="6"/>
  <c r="M7" i="6" s="1"/>
  <c r="H7" i="6"/>
  <c r="J6" i="6"/>
  <c r="K6" i="6" s="1"/>
  <c r="I6" i="6"/>
  <c r="H6" i="6"/>
  <c r="J5" i="6"/>
  <c r="I5" i="6"/>
  <c r="M5" i="6" s="1"/>
  <c r="H5" i="6"/>
  <c r="N6" i="6" l="1"/>
  <c r="N14" i="6"/>
  <c r="L8" i="6"/>
  <c r="L16" i="6"/>
  <c r="K23" i="6"/>
  <c r="N23" i="6" s="1"/>
  <c r="L24" i="6"/>
  <c r="K31" i="6"/>
  <c r="N31" i="6" s="1"/>
  <c r="L5" i="6"/>
  <c r="N10" i="6"/>
  <c r="K12" i="6"/>
  <c r="L13" i="6"/>
  <c r="N18" i="6"/>
  <c r="K20" i="6"/>
  <c r="L21" i="6"/>
  <c r="L23" i="6"/>
  <c r="N26" i="6"/>
  <c r="K28" i="6"/>
  <c r="L29" i="6"/>
  <c r="L31" i="6"/>
  <c r="N22" i="6"/>
  <c r="N30" i="6"/>
  <c r="K7" i="6"/>
  <c r="N7" i="6" s="1"/>
  <c r="K15" i="6"/>
  <c r="N15" i="6" s="1"/>
  <c r="N22" i="8"/>
  <c r="L8" i="8"/>
  <c r="L16" i="8"/>
  <c r="L24" i="8"/>
  <c r="K31" i="8"/>
  <c r="N31" i="8" s="1"/>
  <c r="L5" i="8"/>
  <c r="N10" i="8"/>
  <c r="K12" i="8"/>
  <c r="L13" i="8"/>
  <c r="N18" i="8"/>
  <c r="K20" i="8"/>
  <c r="N20" i="8" s="1"/>
  <c r="L21" i="8"/>
  <c r="N26" i="8"/>
  <c r="K28" i="8"/>
  <c r="L29" i="8"/>
  <c r="L31" i="8"/>
  <c r="N6" i="8"/>
  <c r="N14" i="8"/>
  <c r="N30" i="8"/>
  <c r="K7" i="8"/>
  <c r="N7" i="8" s="1"/>
  <c r="K15" i="8"/>
  <c r="N15" i="8" s="1"/>
  <c r="K23" i="8"/>
  <c r="N23" i="8" s="1"/>
  <c r="N8" i="9"/>
  <c r="K8" i="9"/>
  <c r="L9" i="9"/>
  <c r="L17" i="9"/>
  <c r="K23" i="9"/>
  <c r="N23" i="9" s="1"/>
  <c r="K27" i="9"/>
  <c r="N27" i="9" s="1"/>
  <c r="K31" i="9"/>
  <c r="N31" i="9" s="1"/>
  <c r="L5" i="9"/>
  <c r="K11" i="9"/>
  <c r="N11" i="9" s="1"/>
  <c r="K12" i="9"/>
  <c r="N12" i="9" s="1"/>
  <c r="L13" i="9"/>
  <c r="N16" i="9"/>
  <c r="K19" i="9"/>
  <c r="N19" i="9" s="1"/>
  <c r="K20" i="9"/>
  <c r="N20" i="9" s="1"/>
  <c r="L21" i="9"/>
  <c r="L25" i="9"/>
  <c r="L29" i="9"/>
  <c r="L8" i="9"/>
  <c r="K9" i="9"/>
  <c r="N9" i="9" s="1"/>
  <c r="L10" i="9"/>
  <c r="L16" i="9"/>
  <c r="K17" i="9"/>
  <c r="N17" i="9" s="1"/>
  <c r="L24" i="9"/>
  <c r="L28" i="9"/>
  <c r="N20" i="10"/>
  <c r="L5" i="10"/>
  <c r="K12" i="10"/>
  <c r="N12" i="10" s="1"/>
  <c r="L13" i="10"/>
  <c r="N16" i="10"/>
  <c r="K19" i="10"/>
  <c r="N19" i="10" s="1"/>
  <c r="K20" i="10"/>
  <c r="L21" i="10"/>
  <c r="N24" i="10"/>
  <c r="K27" i="10"/>
  <c r="N27" i="10" s="1"/>
  <c r="K7" i="10"/>
  <c r="N7" i="10" s="1"/>
  <c r="K8" i="10"/>
  <c r="N8" i="10" s="1"/>
  <c r="L9" i="10"/>
  <c r="K15" i="10"/>
  <c r="N15" i="10" s="1"/>
  <c r="K16" i="10"/>
  <c r="L17" i="10"/>
  <c r="K23" i="10"/>
  <c r="N23" i="10" s="1"/>
  <c r="K24" i="10"/>
  <c r="L25" i="10"/>
  <c r="N28" i="10"/>
  <c r="K31" i="10"/>
  <c r="N31" i="10" s="1"/>
  <c r="K5" i="10"/>
  <c r="N5" i="10" s="1"/>
  <c r="L12" i="10"/>
  <c r="K13" i="10"/>
  <c r="N13" i="10" s="1"/>
  <c r="L20" i="10"/>
  <c r="K21" i="10"/>
  <c r="N21" i="10" s="1"/>
  <c r="L28" i="10"/>
  <c r="K29" i="10"/>
  <c r="N29" i="10" s="1"/>
  <c r="N14" i="10"/>
  <c r="K6" i="10"/>
  <c r="N6" i="10" s="1"/>
  <c r="L7" i="10"/>
  <c r="M8" i="10"/>
  <c r="K10" i="10"/>
  <c r="N10" i="10" s="1"/>
  <c r="L11" i="10"/>
  <c r="M12" i="10"/>
  <c r="K14" i="10"/>
  <c r="L15" i="10"/>
  <c r="M16" i="10"/>
  <c r="K18" i="10"/>
  <c r="N18" i="10" s="1"/>
  <c r="L19" i="10"/>
  <c r="M20" i="10"/>
  <c r="K22" i="10"/>
  <c r="N22" i="10" s="1"/>
  <c r="L23" i="10"/>
  <c r="M24" i="10"/>
  <c r="K26" i="10"/>
  <c r="N26" i="10" s="1"/>
  <c r="L27" i="10"/>
  <c r="M28" i="10"/>
  <c r="K30" i="10"/>
  <c r="N30" i="10" s="1"/>
  <c r="L31" i="10"/>
  <c r="L6" i="10"/>
  <c r="L10" i="10"/>
  <c r="L14" i="10"/>
  <c r="L18" i="10"/>
  <c r="L22" i="10"/>
  <c r="L26" i="10"/>
  <c r="L30" i="10"/>
  <c r="M6" i="10"/>
  <c r="M10" i="10"/>
  <c r="M14" i="10"/>
  <c r="M18" i="10"/>
  <c r="M22" i="10"/>
  <c r="M26" i="10"/>
  <c r="M30" i="10"/>
  <c r="N22" i="9"/>
  <c r="M6" i="9"/>
  <c r="K6" i="9"/>
  <c r="N6" i="9" s="1"/>
  <c r="L7" i="9"/>
  <c r="M8" i="9"/>
  <c r="K10" i="9"/>
  <c r="N10" i="9" s="1"/>
  <c r="L11" i="9"/>
  <c r="M12" i="9"/>
  <c r="K14" i="9"/>
  <c r="N14" i="9" s="1"/>
  <c r="L15" i="9"/>
  <c r="M16" i="9"/>
  <c r="K18" i="9"/>
  <c r="N18" i="9" s="1"/>
  <c r="L19" i="9"/>
  <c r="M20" i="9"/>
  <c r="K22" i="9"/>
  <c r="L23" i="9"/>
  <c r="M24" i="9"/>
  <c r="K26" i="9"/>
  <c r="N26" i="9" s="1"/>
  <c r="L27" i="9"/>
  <c r="M28" i="9"/>
  <c r="K30" i="9"/>
  <c r="N30" i="9" s="1"/>
  <c r="L31" i="9"/>
  <c r="L6" i="9"/>
  <c r="L32" i="9" s="1"/>
  <c r="L18" i="9"/>
  <c r="L22" i="9"/>
  <c r="N24" i="9"/>
  <c r="K25" i="9"/>
  <c r="N25" i="9" s="1"/>
  <c r="N28" i="9"/>
  <c r="K29" i="9"/>
  <c r="N29" i="9" s="1"/>
  <c r="L30" i="9"/>
  <c r="M10" i="9"/>
  <c r="M14" i="9"/>
  <c r="M18" i="9"/>
  <c r="M22" i="9"/>
  <c r="M26" i="9"/>
  <c r="M30" i="9"/>
  <c r="M12" i="8"/>
  <c r="M16" i="8"/>
  <c r="M20" i="8"/>
  <c r="M24" i="8"/>
  <c r="M28" i="8"/>
  <c r="K5" i="8"/>
  <c r="N5" i="8" s="1"/>
  <c r="L6" i="8"/>
  <c r="N8" i="8"/>
  <c r="K9" i="8"/>
  <c r="N9" i="8" s="1"/>
  <c r="L10" i="8"/>
  <c r="N12" i="8"/>
  <c r="K13" i="8"/>
  <c r="N13" i="8" s="1"/>
  <c r="L14" i="8"/>
  <c r="N16" i="8"/>
  <c r="K17" i="8"/>
  <c r="N17" i="8" s="1"/>
  <c r="L18" i="8"/>
  <c r="K21" i="8"/>
  <c r="N21" i="8" s="1"/>
  <c r="L22" i="8"/>
  <c r="N24" i="8"/>
  <c r="K25" i="8"/>
  <c r="N25" i="8" s="1"/>
  <c r="L26" i="8"/>
  <c r="N28" i="8"/>
  <c r="K29" i="8"/>
  <c r="N29" i="8" s="1"/>
  <c r="L30" i="8"/>
  <c r="M8" i="8"/>
  <c r="M6" i="8"/>
  <c r="M10" i="8"/>
  <c r="M14" i="8"/>
  <c r="M18" i="8"/>
  <c r="M22" i="8"/>
  <c r="M26" i="8"/>
  <c r="M30" i="8"/>
  <c r="M8" i="6"/>
  <c r="M12" i="6"/>
  <c r="M16" i="6"/>
  <c r="M20" i="6"/>
  <c r="M24" i="6"/>
  <c r="M28" i="6"/>
  <c r="K5" i="6"/>
  <c r="N5" i="6" s="1"/>
  <c r="L6" i="6"/>
  <c r="N8" i="6"/>
  <c r="K9" i="6"/>
  <c r="N9" i="6" s="1"/>
  <c r="L10" i="6"/>
  <c r="N12" i="6"/>
  <c r="K13" i="6"/>
  <c r="N13" i="6" s="1"/>
  <c r="L14" i="6"/>
  <c r="N16" i="6"/>
  <c r="K17" i="6"/>
  <c r="N17" i="6" s="1"/>
  <c r="L18" i="6"/>
  <c r="N20" i="6"/>
  <c r="K21" i="6"/>
  <c r="N21" i="6" s="1"/>
  <c r="L22" i="6"/>
  <c r="N24" i="6"/>
  <c r="K25" i="6"/>
  <c r="N25" i="6" s="1"/>
  <c r="L26" i="6"/>
  <c r="N28" i="6"/>
  <c r="K29" i="6"/>
  <c r="N29" i="6" s="1"/>
  <c r="L30" i="6"/>
  <c r="M6" i="6"/>
  <c r="M10" i="6"/>
  <c r="M14" i="6"/>
  <c r="M18" i="6"/>
  <c r="M22" i="6"/>
  <c r="M26" i="6"/>
  <c r="M30" i="6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L32" i="6" l="1"/>
  <c r="L32" i="8"/>
  <c r="N36" i="9"/>
  <c r="N34" i="9" s="1"/>
  <c r="L32" i="10"/>
  <c r="N36" i="10"/>
  <c r="N34" i="10" s="1"/>
  <c r="N36" i="8"/>
  <c r="N34" i="8" s="1"/>
  <c r="N36" i="6"/>
  <c r="N34" i="6" s="1"/>
  <c r="N32" i="1" l="1"/>
  <c r="M29" i="1"/>
  <c r="M27" i="1"/>
  <c r="M26" i="1"/>
  <c r="M23" i="1"/>
  <c r="M22" i="1"/>
  <c r="M21" i="1"/>
  <c r="M20" i="1"/>
  <c r="M19" i="1"/>
  <c r="M25" i="1"/>
  <c r="M28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K18" i="1" s="1"/>
  <c r="N18" i="1" s="1"/>
  <c r="J19" i="1"/>
  <c r="J20" i="1"/>
  <c r="J21" i="1"/>
  <c r="J22" i="1"/>
  <c r="J23" i="1"/>
  <c r="J24" i="1"/>
  <c r="K24" i="1" s="1"/>
  <c r="N24" i="1" s="1"/>
  <c r="J25" i="1"/>
  <c r="J26" i="1"/>
  <c r="J27" i="1"/>
  <c r="J28" i="1"/>
  <c r="K28" i="1" s="1"/>
  <c r="N28" i="1" s="1"/>
  <c r="J29" i="1"/>
  <c r="J30" i="1"/>
  <c r="J31" i="1"/>
  <c r="J5" i="1"/>
  <c r="M24" i="1" l="1"/>
  <c r="K27" i="1"/>
  <c r="N27" i="1" s="1"/>
  <c r="K21" i="1"/>
  <c r="N21" i="1" s="1"/>
  <c r="K29" i="1"/>
  <c r="N29" i="1" s="1"/>
  <c r="K20" i="1"/>
  <c r="N20" i="1" s="1"/>
  <c r="K26" i="1"/>
  <c r="N26" i="1" s="1"/>
  <c r="K14" i="1"/>
  <c r="K22" i="1"/>
  <c r="N22" i="1" s="1"/>
  <c r="M18" i="1"/>
  <c r="K25" i="1"/>
  <c r="N25" i="1" s="1"/>
  <c r="K17" i="1"/>
  <c r="N17" i="1" s="1"/>
  <c r="M17" i="1"/>
  <c r="K23" i="1"/>
  <c r="N23" i="1" s="1"/>
  <c r="K19" i="1"/>
  <c r="N19" i="1" s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K11" i="1" s="1"/>
  <c r="H12" i="1"/>
  <c r="I12" i="1" s="1"/>
  <c r="K12" i="1" s="1"/>
  <c r="H13" i="1"/>
  <c r="I13" i="1" s="1"/>
  <c r="M13" i="1" s="1"/>
  <c r="H14" i="1"/>
  <c r="I14" i="1" s="1"/>
  <c r="H15" i="1"/>
  <c r="I15" i="1" s="1"/>
  <c r="M7" i="1" l="1"/>
  <c r="N13" i="1"/>
  <c r="K13" i="1"/>
  <c r="N12" i="1"/>
  <c r="M12" i="1"/>
  <c r="K8" i="1"/>
  <c r="N8" i="1" s="1"/>
  <c r="M8" i="1"/>
  <c r="K15" i="1"/>
  <c r="N15" i="1" s="1"/>
  <c r="K9" i="1"/>
  <c r="N9" i="1" s="1"/>
  <c r="M15" i="1"/>
  <c r="M9" i="1"/>
  <c r="N11" i="1"/>
  <c r="M11" i="1"/>
  <c r="N14" i="1"/>
  <c r="M14" i="1"/>
  <c r="K10" i="1"/>
  <c r="N10" i="1" s="1"/>
  <c r="K7" i="1"/>
  <c r="N7" i="1" s="1"/>
  <c r="K6" i="1"/>
  <c r="N6" i="1" s="1"/>
  <c r="M10" i="1"/>
  <c r="M6" i="1"/>
  <c r="M5" i="1"/>
  <c r="K31" i="1"/>
  <c r="N31" i="1" s="1"/>
  <c r="M31" i="1"/>
  <c r="K30" i="1"/>
  <c r="N30" i="1" s="1"/>
  <c r="M30" i="1"/>
  <c r="H16" i="1"/>
  <c r="I16" i="1" s="1"/>
  <c r="K16" i="1" l="1"/>
  <c r="N16" i="1" s="1"/>
  <c r="M16" i="1"/>
  <c r="L19" i="1"/>
  <c r="L15" i="1" l="1"/>
  <c r="L17" i="1"/>
  <c r="L14" i="1"/>
  <c r="L18" i="1"/>
  <c r="L20" i="1"/>
  <c r="L22" i="1"/>
  <c r="L24" i="1"/>
  <c r="L26" i="1"/>
  <c r="L28" i="1"/>
  <c r="L30" i="1"/>
  <c r="L13" i="1"/>
  <c r="L21" i="1"/>
  <c r="L25" i="1"/>
  <c r="L27" i="1"/>
  <c r="L29" i="1"/>
  <c r="L31" i="1"/>
  <c r="L11" i="1"/>
  <c r="L9" i="1"/>
  <c r="L10" i="1"/>
  <c r="L16" i="1" l="1"/>
  <c r="L23" i="1"/>
  <c r="L12" i="1"/>
  <c r="L5" i="1" l="1"/>
  <c r="K5" i="1"/>
  <c r="N5" i="1" s="1"/>
  <c r="L6" i="1" l="1"/>
  <c r="L7" i="1" l="1"/>
  <c r="L8" i="1" l="1"/>
  <c r="L32" i="1" s="1"/>
  <c r="N36" i="1" l="1"/>
  <c r="N34" i="1" s="1"/>
</calcChain>
</file>

<file path=xl/sharedStrings.xml><?xml version="1.0" encoding="utf-8"?>
<sst xmlns="http://schemas.openxmlformats.org/spreadsheetml/2006/main" count="135" uniqueCount="27">
  <si>
    <t>Purchase Date</t>
  </si>
  <si>
    <t xml:space="preserve">Vendor Name </t>
  </si>
  <si>
    <t>Vendor Address</t>
  </si>
  <si>
    <t>Type of Commodity Purchased</t>
  </si>
  <si>
    <t>Total Use Tax Due</t>
  </si>
  <si>
    <t>Sales Tax Paid</t>
  </si>
  <si>
    <t>Percentage of Use Tax  Still Due</t>
  </si>
  <si>
    <t xml:space="preserve">Sales &amp; Use Tax Rate </t>
  </si>
  <si>
    <t>Calculated Difference bn amt paid and 3.5%</t>
  </si>
  <si>
    <t>Calculated Amount should be shown on the indented blank on line 9 as the Schedule B amount subject to use tax</t>
  </si>
  <si>
    <t>Amount of City of Louisville Use Tax Due should be shown on line 9 of the return</t>
  </si>
  <si>
    <t>City of Louisville</t>
  </si>
  <si>
    <t>Self-Calculating Use Tax Worksheet</t>
  </si>
  <si>
    <t>Rate of Sales Tax Paid (rounded)</t>
  </si>
  <si>
    <t>Worksheet Instructions</t>
  </si>
  <si>
    <t>3)  If you need to use multiple worksheets, please add the totals from each worksheet together and use the totals on your return.</t>
  </si>
  <si>
    <t xml:space="preserve">2)  Please note this spreadsheet will not accurately calculate the use tax due on mixed invoices where some items are subject to state sales tax and </t>
  </si>
  <si>
    <t xml:space="preserve">1)  This worksheet's purpose is to assist you in calculating the City of Louisville use tax due for all taxable goods/services on which Louisville sales </t>
  </si>
  <si>
    <t xml:space="preserve">      tax was not charged to you.  This should not include items resold in the normal course of your business.</t>
  </si>
  <si>
    <t>Purchase Price Before Taxes Including Shipping Costs</t>
  </si>
  <si>
    <t>Purchase Price After Taxes Including Shipping Costs           (if tax was paid)</t>
  </si>
  <si>
    <t>Shipping Costs</t>
  </si>
  <si>
    <t xml:space="preserve">3.5% City of Louisville Use Tax Due </t>
  </si>
  <si>
    <t xml:space="preserve">      some items are excluded.  This will return a "FALSE" statement.  If you need assistance, please contact the Tax Department.</t>
  </si>
  <si>
    <t xml:space="preserve">       form is used incorrectly, or is modified in any way.  This form is updated periodically, and the user is responsible to use the most current </t>
  </si>
  <si>
    <t xml:space="preserve">4)  This worksheet is offered to you, the "user", as a tool only.  Its use does not remove any potential tax liability, or penalty that could occur if the   </t>
  </si>
  <si>
    <t xml:space="preserve">       version.  The use of this tool constitutes acceptance of these terms and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</si>
</sst>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0.000%"/>
    <numFmt numFmtId="166" formatCode="0.00000%"/>
    <numFmt numFmtId="167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Protection="1"/>
    <xf numFmtId="0" fontId="3" fillId="2" borderId="1" xfId="0" applyFont="1" applyFill="1" applyBorder="1" applyAlignment="1" applyProtection="1">
      <alignment horizontal="center" wrapText="1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right"/>
    </xf>
    <xf numFmtId="43" fontId="3" fillId="0" borderId="0" xfId="0" applyNumberFormat="1" applyFont="1" applyBorder="1" applyAlignment="1" applyProtection="1">
      <alignment horizontal="right"/>
    </xf>
    <xf numFmtId="43" fontId="3" fillId="0" borderId="0" xfId="1" applyFont="1" applyProtection="1"/>
    <xf numFmtId="164" fontId="3" fillId="0" borderId="0" xfId="2" applyNumberFormat="1" applyFont="1" applyProtection="1"/>
    <xf numFmtId="43" fontId="3" fillId="0" borderId="0" xfId="0" applyNumberFormat="1" applyFont="1" applyProtection="1"/>
    <xf numFmtId="0" fontId="3" fillId="0" borderId="0" xfId="0" applyFont="1" applyAlignment="1" applyProtection="1">
      <alignment horizontal="right" wrapText="1"/>
    </xf>
    <xf numFmtId="0" fontId="4" fillId="0" borderId="0" xfId="0" applyFont="1" applyBorder="1" applyProtection="1"/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3" fontId="3" fillId="2" borderId="1" xfId="1" applyFont="1" applyFill="1" applyBorder="1" applyAlignment="1" applyProtection="1">
      <alignment wrapText="1"/>
      <protection locked="0"/>
    </xf>
    <xf numFmtId="164" fontId="3" fillId="0" borderId="0" xfId="0" applyNumberFormat="1" applyFont="1" applyProtection="1"/>
    <xf numFmtId="0" fontId="4" fillId="0" borderId="0" xfId="0" applyFont="1" applyBorder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5" fillId="0" borderId="0" xfId="0" applyFont="1" applyProtection="1"/>
    <xf numFmtId="43" fontId="2" fillId="0" borderId="0" xfId="0" applyNumberFormat="1" applyFont="1" applyFill="1" applyBorder="1" applyAlignment="1" applyProtection="1"/>
    <xf numFmtId="9" fontId="3" fillId="3" borderId="1" xfId="2" applyFont="1" applyFill="1" applyBorder="1" applyAlignment="1" applyProtection="1">
      <alignment horizontal="center" wrapText="1"/>
    </xf>
    <xf numFmtId="164" fontId="3" fillId="3" borderId="1" xfId="2" applyNumberFormat="1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 wrapText="1"/>
    </xf>
    <xf numFmtId="43" fontId="3" fillId="3" borderId="1" xfId="1" applyFont="1" applyFill="1" applyBorder="1" applyAlignment="1" applyProtection="1">
      <alignment horizontal="right"/>
    </xf>
    <xf numFmtId="43" fontId="3" fillId="3" borderId="1" xfId="1" applyFont="1" applyFill="1" applyBorder="1" applyProtection="1"/>
    <xf numFmtId="43" fontId="3" fillId="3" borderId="1" xfId="0" applyNumberFormat="1" applyFont="1" applyFill="1" applyBorder="1" applyProtection="1"/>
    <xf numFmtId="0" fontId="4" fillId="0" borderId="0" xfId="0" applyFont="1" applyBorder="1" applyAlignment="1" applyProtection="1">
      <alignment horizontal="right" wrapText="1"/>
    </xf>
    <xf numFmtId="165" fontId="3" fillId="3" borderId="1" xfId="2" applyNumberFormat="1" applyFont="1" applyFill="1" applyBorder="1" applyAlignment="1" applyProtection="1">
      <alignment horizontal="center"/>
    </xf>
    <xf numFmtId="167" fontId="3" fillId="3" borderId="1" xfId="2" applyNumberFormat="1" applyFont="1" applyFill="1" applyBorder="1" applyProtection="1"/>
    <xf numFmtId="166" fontId="3" fillId="3" borderId="1" xfId="1" applyNumberFormat="1" applyFont="1" applyFill="1" applyBorder="1" applyProtection="1"/>
    <xf numFmtId="0" fontId="3" fillId="0" borderId="0" xfId="0" applyFont="1" applyProtection="1"/>
    <xf numFmtId="0" fontId="3" fillId="2" borderId="1" xfId="0" applyFont="1" applyFill="1" applyBorder="1" applyAlignment="1" applyProtection="1">
      <alignment horizontal="center" wrapText="1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right"/>
    </xf>
    <xf numFmtId="43" fontId="3" fillId="0" borderId="0" xfId="0" applyNumberFormat="1" applyFont="1" applyBorder="1" applyAlignment="1" applyProtection="1">
      <alignment horizontal="right"/>
    </xf>
    <xf numFmtId="43" fontId="3" fillId="0" borderId="0" xfId="1" applyFont="1" applyProtection="1"/>
    <xf numFmtId="164" fontId="3" fillId="0" borderId="0" xfId="2" applyNumberFormat="1" applyFont="1" applyProtection="1"/>
    <xf numFmtId="43" fontId="3" fillId="0" borderId="0" xfId="0" applyNumberFormat="1" applyFont="1" applyProtection="1"/>
    <xf numFmtId="0" fontId="3" fillId="0" borderId="0" xfId="0" applyFont="1" applyAlignment="1" applyProtection="1">
      <alignment horizontal="right" wrapText="1"/>
    </xf>
    <xf numFmtId="0" fontId="4" fillId="0" borderId="0" xfId="0" applyFont="1" applyBorder="1" applyProtection="1"/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3" fontId="3" fillId="2" borderId="1" xfId="1" applyFont="1" applyFill="1" applyBorder="1" applyAlignment="1" applyProtection="1">
      <alignment wrapText="1"/>
      <protection locked="0"/>
    </xf>
    <xf numFmtId="164" fontId="3" fillId="0" borderId="0" xfId="0" applyNumberFormat="1" applyFont="1" applyProtection="1"/>
    <xf numFmtId="0" fontId="4" fillId="0" borderId="0" xfId="0" applyFont="1" applyBorder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5" fillId="0" borderId="0" xfId="0" applyFont="1" applyProtection="1"/>
    <xf numFmtId="43" fontId="2" fillId="0" borderId="0" xfId="0" applyNumberFormat="1" applyFont="1" applyFill="1" applyBorder="1" applyAlignment="1" applyProtection="1"/>
    <xf numFmtId="9" fontId="3" fillId="3" borderId="1" xfId="2" applyFont="1" applyFill="1" applyBorder="1" applyAlignment="1" applyProtection="1">
      <alignment horizontal="center" wrapText="1"/>
    </xf>
    <xf numFmtId="164" fontId="3" fillId="3" borderId="1" xfId="2" applyNumberFormat="1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 wrapText="1"/>
    </xf>
    <xf numFmtId="43" fontId="3" fillId="3" borderId="1" xfId="1" applyFont="1" applyFill="1" applyBorder="1" applyAlignment="1" applyProtection="1">
      <alignment horizontal="right"/>
    </xf>
    <xf numFmtId="43" fontId="3" fillId="3" borderId="1" xfId="1" applyFont="1" applyFill="1" applyBorder="1" applyProtection="1"/>
    <xf numFmtId="43" fontId="3" fillId="3" borderId="1" xfId="0" applyNumberFormat="1" applyFont="1" applyFill="1" applyBorder="1" applyProtection="1"/>
    <xf numFmtId="165" fontId="3" fillId="3" borderId="1" xfId="2" applyNumberFormat="1" applyFont="1" applyFill="1" applyBorder="1" applyAlignment="1" applyProtection="1">
      <alignment horizontal="center"/>
    </xf>
    <xf numFmtId="167" fontId="3" fillId="3" borderId="1" xfId="2" applyNumberFormat="1" applyFont="1" applyFill="1" applyBorder="1" applyProtection="1"/>
    <xf numFmtId="166" fontId="3" fillId="3" borderId="1" xfId="1" applyNumberFormat="1" applyFont="1" applyFill="1" applyBorder="1" applyProtection="1"/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protection locked="0"/>
    </xf>
    <xf numFmtId="14" fontId="3" fillId="2" borderId="1" xfId="0" applyNumberFormat="1" applyFont="1" applyFill="1" applyBorder="1" applyAlignment="1" applyProtection="1">
      <protection locked="0"/>
    </xf>
    <xf numFmtId="43" fontId="3" fillId="2" borderId="1" xfId="1" applyFont="1" applyFill="1" applyBorder="1" applyAlignment="1" applyProtection="1">
      <protection locked="0"/>
    </xf>
    <xf numFmtId="43" fontId="3" fillId="2" borderId="1" xfId="1" applyNumberFormat="1" applyFont="1" applyFill="1" applyBorder="1" applyAlignment="1" applyProtection="1">
      <protection locked="0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43" fontId="5" fillId="3" borderId="3" xfId="0" applyNumberFormat="1" applyFont="1" applyFill="1" applyBorder="1" applyAlignment="1" applyProtection="1"/>
    <xf numFmtId="43" fontId="5" fillId="3" borderId="2" xfId="0" applyNumberFormat="1" applyFont="1" applyFill="1" applyBorder="1" applyAlignment="1" applyProtection="1"/>
    <xf numFmtId="0" fontId="4" fillId="0" borderId="0" xfId="0" applyFont="1" applyAlignment="1" applyProtection="1"/>
    <xf numFmtId="0" fontId="0" fillId="0" borderId="0" xfId="0" applyAlignment="1"/>
    <xf numFmtId="0" fontId="4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center"/>
    </xf>
    <xf numFmtId="43" fontId="3" fillId="0" borderId="0" xfId="1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5" fillId="3" borderId="2" xfId="0" applyFont="1" applyFill="1" applyBorder="1" applyAlignment="1" applyProtection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CFF99"/>
      <color rgb="FF66FFCC"/>
      <color rgb="FF66FF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48"/>
  <sheetViews>
    <sheetView tabSelected="1" view="pageBreakPreview" zoomScale="60" zoomScaleNormal="75" workbookViewId="0">
      <selection activeCell="A5" sqref="A5"/>
    </sheetView>
  </sheetViews>
  <sheetFormatPr defaultColWidth="9.109375" defaultRowHeight="13.8" x14ac:dyDescent="0.25"/>
  <cols>
    <col min="1" max="1" width="13.109375" style="1" customWidth="1"/>
    <col min="2" max="2" width="20.88671875" style="1" customWidth="1"/>
    <col min="3" max="3" width="26.109375" style="1" customWidth="1"/>
    <col min="4" max="4" width="17.6640625" style="1" customWidth="1"/>
    <col min="5" max="5" width="18.109375" style="1" customWidth="1"/>
    <col min="6" max="7" width="19.109375" style="1" customWidth="1"/>
    <col min="8" max="8" width="11.33203125" style="1" customWidth="1"/>
    <col min="9" max="9" width="13.88671875" style="14" bestFit="1" customWidth="1"/>
    <col min="10" max="11" width="11.33203125" style="1" hidden="1" customWidth="1"/>
    <col min="12" max="13" width="10.88671875" style="1" hidden="1" customWidth="1"/>
    <col min="14" max="14" width="16.5546875" style="1" customWidth="1"/>
    <col min="15" max="15" width="9.109375" style="1" customWidth="1"/>
    <col min="16" max="16384" width="9.109375" style="1"/>
  </cols>
  <sheetData>
    <row r="1" spans="1:14" ht="15" customHeight="1" x14ac:dyDescent="0.25">
      <c r="A1" s="71" t="s">
        <v>11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3.95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13.95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71.25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19</v>
      </c>
      <c r="F4" s="2" t="s">
        <v>20</v>
      </c>
      <c r="G4" s="2" t="s">
        <v>21</v>
      </c>
      <c r="H4" s="20" t="s">
        <v>5</v>
      </c>
      <c r="I4" s="21" t="s">
        <v>13</v>
      </c>
      <c r="J4" s="22" t="s">
        <v>7</v>
      </c>
      <c r="K4" s="22" t="s">
        <v>6</v>
      </c>
      <c r="L4" s="22" t="s">
        <v>4</v>
      </c>
      <c r="M4" s="22" t="s">
        <v>8</v>
      </c>
      <c r="N4" s="22" t="s">
        <v>22</v>
      </c>
    </row>
    <row r="5" spans="1:14" ht="14.25" x14ac:dyDescent="0.2">
      <c r="A5" s="60"/>
      <c r="B5" s="58"/>
      <c r="C5" s="59"/>
      <c r="D5" s="59"/>
      <c r="E5" s="61"/>
      <c r="F5" s="61"/>
      <c r="G5" s="61"/>
      <c r="H5" s="23">
        <f t="shared" ref="H5:H15" si="0">IF(F5&lt;0,(F5-E5),(IF(F5&gt;E5,(F5-E5),0)))</f>
        <v>0</v>
      </c>
      <c r="I5" s="27">
        <f>ROUND(IF(E5=0, 0, (H5/E5)), 5)</f>
        <v>0</v>
      </c>
      <c r="J5" s="27">
        <f>0.08485</f>
        <v>8.4849999999999995E-2</v>
      </c>
      <c r="K5" s="28">
        <f>MAX(IF((J5-I5)&lt;=0.029,0,(J5-I5)))</f>
        <v>8.4849999999999995E-2</v>
      </c>
      <c r="L5" s="24">
        <f>IF(((J5-I5)*(E5-G5))&lt;=0.035,0,((J5-I5)*(E5-G5)))</f>
        <v>0</v>
      </c>
      <c r="M5" s="29">
        <f>MAX(0,0.035-I5)</f>
        <v>3.5000000000000003E-2</v>
      </c>
      <c r="N5" s="25">
        <f>IF(OR(I5=0,AND(I5&gt;=0.028,I5&lt;=0.0299),AND(I5&gt;=0.039, I5&lt;=0.04),AND(I5&gt;=0.049,I5&lt;=0.0499),AND(I5&gt;=0.0749, I5&lt;=0.075),AND(I5&gt;=0.0848, I5&lt;=0.0849)),MAX(IF((K5)&gt;=0.035,0.035,(K5))*(E5-G5)),FALSE)</f>
        <v>0</v>
      </c>
    </row>
    <row r="6" spans="1:14" ht="14.25" x14ac:dyDescent="0.2">
      <c r="A6" s="60"/>
      <c r="B6" s="58"/>
      <c r="C6" s="59"/>
      <c r="D6" s="59"/>
      <c r="E6" s="61"/>
      <c r="F6" s="61"/>
      <c r="G6" s="62"/>
      <c r="H6" s="23">
        <f t="shared" si="0"/>
        <v>0</v>
      </c>
      <c r="I6" s="27">
        <f t="shared" ref="I6:I31" si="1">ROUND(IF(E6=0, 0, (H6/E6)), 5)</f>
        <v>0</v>
      </c>
      <c r="J6" s="27">
        <f t="shared" ref="J6:J31" si="2">0.08485</f>
        <v>8.4849999999999995E-2</v>
      </c>
      <c r="K6" s="28">
        <f t="shared" ref="K6:K31" si="3">MAX(IF((J6-I6)&lt;=0.029,0,(J6-I6)))</f>
        <v>8.4849999999999995E-2</v>
      </c>
      <c r="L6" s="24">
        <f t="shared" ref="L6:L31" si="4">IF(((J6-I6)*(E6-G6))&lt;=0.035,0,((J6-I6)*(E6-G6)))</f>
        <v>0</v>
      </c>
      <c r="M6" s="29">
        <f t="shared" ref="M6:M31" si="5">MAX(0,0.035-I6)</f>
        <v>3.5000000000000003E-2</v>
      </c>
      <c r="N6" s="25">
        <f t="shared" ref="N6:N31" si="6">IF(OR(I6=0,AND(I6&gt;=0.028,I6&lt;=0.0299),AND(I6&gt;=0.039, I6&lt;=0.04),AND(I6&gt;=0.049,I6&lt;=0.0499),AND(I6&gt;=0.0749, I6&lt;=0.075),AND(I6&gt;=0.0848, I6&lt;=0.0849)),MAX(IF((K6)&gt;=0.035,0.035,(K6))*(E6-G6)),FALSE)</f>
        <v>0</v>
      </c>
    </row>
    <row r="7" spans="1:14" ht="13.95" customHeight="1" x14ac:dyDescent="0.2">
      <c r="A7" s="60"/>
      <c r="B7" s="58"/>
      <c r="C7" s="59"/>
      <c r="D7" s="59"/>
      <c r="E7" s="61"/>
      <c r="F7" s="61"/>
      <c r="G7" s="61"/>
      <c r="H7" s="23">
        <f t="shared" si="0"/>
        <v>0</v>
      </c>
      <c r="I7" s="27">
        <f t="shared" si="1"/>
        <v>0</v>
      </c>
      <c r="J7" s="27">
        <f t="shared" si="2"/>
        <v>8.4849999999999995E-2</v>
      </c>
      <c r="K7" s="28">
        <f t="shared" si="3"/>
        <v>8.4849999999999995E-2</v>
      </c>
      <c r="L7" s="24">
        <f t="shared" si="4"/>
        <v>0</v>
      </c>
      <c r="M7" s="29">
        <f t="shared" si="5"/>
        <v>3.5000000000000003E-2</v>
      </c>
      <c r="N7" s="25">
        <f t="shared" si="6"/>
        <v>0</v>
      </c>
    </row>
    <row r="8" spans="1:14" ht="13.5" customHeight="1" x14ac:dyDescent="0.2">
      <c r="A8" s="60"/>
      <c r="B8" s="58"/>
      <c r="C8" s="59"/>
      <c r="D8" s="59"/>
      <c r="E8" s="61"/>
      <c r="F8" s="61"/>
      <c r="G8" s="61"/>
      <c r="H8" s="23">
        <f t="shared" si="0"/>
        <v>0</v>
      </c>
      <c r="I8" s="27">
        <f t="shared" si="1"/>
        <v>0</v>
      </c>
      <c r="J8" s="27">
        <f t="shared" si="2"/>
        <v>8.4849999999999995E-2</v>
      </c>
      <c r="K8" s="28">
        <f t="shared" si="3"/>
        <v>8.4849999999999995E-2</v>
      </c>
      <c r="L8" s="24">
        <f t="shared" si="4"/>
        <v>0</v>
      </c>
      <c r="M8" s="29">
        <f t="shared" si="5"/>
        <v>3.5000000000000003E-2</v>
      </c>
      <c r="N8" s="25">
        <f t="shared" si="6"/>
        <v>0</v>
      </c>
    </row>
    <row r="9" spans="1:14" ht="13.95" customHeight="1" x14ac:dyDescent="0.2">
      <c r="A9" s="60"/>
      <c r="B9" s="58"/>
      <c r="C9" s="59"/>
      <c r="D9" s="59"/>
      <c r="E9" s="61"/>
      <c r="F9" s="61"/>
      <c r="G9" s="61"/>
      <c r="H9" s="23">
        <f t="shared" si="0"/>
        <v>0</v>
      </c>
      <c r="I9" s="27">
        <f t="shared" si="1"/>
        <v>0</v>
      </c>
      <c r="J9" s="27">
        <f t="shared" si="2"/>
        <v>8.4849999999999995E-2</v>
      </c>
      <c r="K9" s="28">
        <f t="shared" si="3"/>
        <v>8.4849999999999995E-2</v>
      </c>
      <c r="L9" s="24">
        <f t="shared" si="4"/>
        <v>0</v>
      </c>
      <c r="M9" s="29">
        <f t="shared" si="5"/>
        <v>3.5000000000000003E-2</v>
      </c>
      <c r="N9" s="25">
        <f t="shared" si="6"/>
        <v>0</v>
      </c>
    </row>
    <row r="10" spans="1:14" ht="13.95" customHeight="1" x14ac:dyDescent="0.2">
      <c r="A10" s="60"/>
      <c r="B10" s="58"/>
      <c r="C10" s="59"/>
      <c r="D10" s="59"/>
      <c r="E10" s="61"/>
      <c r="F10" s="61"/>
      <c r="G10" s="61"/>
      <c r="H10" s="23">
        <f t="shared" si="0"/>
        <v>0</v>
      </c>
      <c r="I10" s="27">
        <f t="shared" si="1"/>
        <v>0</v>
      </c>
      <c r="J10" s="27">
        <f t="shared" si="2"/>
        <v>8.4849999999999995E-2</v>
      </c>
      <c r="K10" s="28">
        <f t="shared" si="3"/>
        <v>8.4849999999999995E-2</v>
      </c>
      <c r="L10" s="24">
        <f t="shared" si="4"/>
        <v>0</v>
      </c>
      <c r="M10" s="29">
        <f t="shared" si="5"/>
        <v>3.5000000000000003E-2</v>
      </c>
      <c r="N10" s="25">
        <f t="shared" si="6"/>
        <v>0</v>
      </c>
    </row>
    <row r="11" spans="1:14" ht="13.95" customHeight="1" x14ac:dyDescent="0.2">
      <c r="A11" s="60"/>
      <c r="B11" s="58"/>
      <c r="C11" s="59"/>
      <c r="D11" s="59"/>
      <c r="E11" s="61"/>
      <c r="F11" s="61"/>
      <c r="G11" s="61"/>
      <c r="H11" s="23">
        <f t="shared" si="0"/>
        <v>0</v>
      </c>
      <c r="I11" s="27">
        <f t="shared" si="1"/>
        <v>0</v>
      </c>
      <c r="J11" s="27">
        <f t="shared" si="2"/>
        <v>8.4849999999999995E-2</v>
      </c>
      <c r="K11" s="28">
        <f t="shared" si="3"/>
        <v>8.4849999999999995E-2</v>
      </c>
      <c r="L11" s="24">
        <f t="shared" si="4"/>
        <v>0</v>
      </c>
      <c r="M11" s="29">
        <f t="shared" si="5"/>
        <v>3.5000000000000003E-2</v>
      </c>
      <c r="N11" s="25">
        <f t="shared" si="6"/>
        <v>0</v>
      </c>
    </row>
    <row r="12" spans="1:14" ht="13.95" customHeight="1" x14ac:dyDescent="0.2">
      <c r="A12" s="60"/>
      <c r="B12" s="58"/>
      <c r="C12" s="59"/>
      <c r="D12" s="59"/>
      <c r="E12" s="61"/>
      <c r="F12" s="61"/>
      <c r="G12" s="61"/>
      <c r="H12" s="23">
        <f t="shared" si="0"/>
        <v>0</v>
      </c>
      <c r="I12" s="27">
        <f t="shared" si="1"/>
        <v>0</v>
      </c>
      <c r="J12" s="27">
        <f t="shared" si="2"/>
        <v>8.4849999999999995E-2</v>
      </c>
      <c r="K12" s="28">
        <f t="shared" si="3"/>
        <v>8.4849999999999995E-2</v>
      </c>
      <c r="L12" s="24">
        <f t="shared" si="4"/>
        <v>0</v>
      </c>
      <c r="M12" s="29">
        <f t="shared" si="5"/>
        <v>3.5000000000000003E-2</v>
      </c>
      <c r="N12" s="25">
        <f t="shared" si="6"/>
        <v>0</v>
      </c>
    </row>
    <row r="13" spans="1:14" ht="13.95" customHeight="1" x14ac:dyDescent="0.2">
      <c r="A13" s="60"/>
      <c r="B13" s="58"/>
      <c r="C13" s="59"/>
      <c r="D13" s="59"/>
      <c r="E13" s="61"/>
      <c r="F13" s="61"/>
      <c r="G13" s="61"/>
      <c r="H13" s="23">
        <f t="shared" si="0"/>
        <v>0</v>
      </c>
      <c r="I13" s="27">
        <f t="shared" si="1"/>
        <v>0</v>
      </c>
      <c r="J13" s="27">
        <f t="shared" si="2"/>
        <v>8.4849999999999995E-2</v>
      </c>
      <c r="K13" s="28">
        <f t="shared" si="3"/>
        <v>8.4849999999999995E-2</v>
      </c>
      <c r="L13" s="24">
        <f t="shared" si="4"/>
        <v>0</v>
      </c>
      <c r="M13" s="29">
        <f t="shared" si="5"/>
        <v>3.5000000000000003E-2</v>
      </c>
      <c r="N13" s="25">
        <f t="shared" si="6"/>
        <v>0</v>
      </c>
    </row>
    <row r="14" spans="1:14" ht="13.95" customHeight="1" x14ac:dyDescent="0.2">
      <c r="A14" s="60"/>
      <c r="B14" s="58"/>
      <c r="C14" s="59"/>
      <c r="D14" s="59"/>
      <c r="E14" s="61"/>
      <c r="F14" s="61"/>
      <c r="G14" s="61"/>
      <c r="H14" s="23">
        <f t="shared" si="0"/>
        <v>0</v>
      </c>
      <c r="I14" s="27">
        <f t="shared" si="1"/>
        <v>0</v>
      </c>
      <c r="J14" s="27">
        <f t="shared" si="2"/>
        <v>8.4849999999999995E-2</v>
      </c>
      <c r="K14" s="28">
        <f t="shared" si="3"/>
        <v>8.4849999999999995E-2</v>
      </c>
      <c r="L14" s="24">
        <f t="shared" si="4"/>
        <v>0</v>
      </c>
      <c r="M14" s="29">
        <f t="shared" si="5"/>
        <v>3.5000000000000003E-2</v>
      </c>
      <c r="N14" s="25">
        <f t="shared" si="6"/>
        <v>0</v>
      </c>
    </row>
    <row r="15" spans="1:14" ht="13.95" customHeight="1" x14ac:dyDescent="0.2">
      <c r="A15" s="60"/>
      <c r="B15" s="58"/>
      <c r="C15" s="59"/>
      <c r="D15" s="59"/>
      <c r="E15" s="61"/>
      <c r="F15" s="61"/>
      <c r="G15" s="61"/>
      <c r="H15" s="23">
        <f t="shared" si="0"/>
        <v>0</v>
      </c>
      <c r="I15" s="27">
        <f t="shared" si="1"/>
        <v>0</v>
      </c>
      <c r="J15" s="27">
        <f t="shared" si="2"/>
        <v>8.4849999999999995E-2</v>
      </c>
      <c r="K15" s="28">
        <f t="shared" si="3"/>
        <v>8.4849999999999995E-2</v>
      </c>
      <c r="L15" s="24">
        <f t="shared" si="4"/>
        <v>0</v>
      </c>
      <c r="M15" s="29">
        <f t="shared" si="5"/>
        <v>3.5000000000000003E-2</v>
      </c>
      <c r="N15" s="25">
        <f t="shared" si="6"/>
        <v>0</v>
      </c>
    </row>
    <row r="16" spans="1:14" ht="13.95" customHeight="1" x14ac:dyDescent="0.2">
      <c r="A16" s="60"/>
      <c r="B16" s="58"/>
      <c r="C16" s="59"/>
      <c r="D16" s="59"/>
      <c r="E16" s="61"/>
      <c r="F16" s="61"/>
      <c r="G16" s="61"/>
      <c r="H16" s="23">
        <f>IF(F16&lt;0,(F16-E16),(IF(F16&gt;E16,(F16-E16),0)))</f>
        <v>0</v>
      </c>
      <c r="I16" s="27">
        <f t="shared" si="1"/>
        <v>0</v>
      </c>
      <c r="J16" s="27">
        <f t="shared" si="2"/>
        <v>8.4849999999999995E-2</v>
      </c>
      <c r="K16" s="28">
        <f t="shared" si="3"/>
        <v>8.4849999999999995E-2</v>
      </c>
      <c r="L16" s="24">
        <f t="shared" si="4"/>
        <v>0</v>
      </c>
      <c r="M16" s="29">
        <f t="shared" si="5"/>
        <v>3.5000000000000003E-2</v>
      </c>
      <c r="N16" s="25">
        <f t="shared" si="6"/>
        <v>0</v>
      </c>
    </row>
    <row r="17" spans="1:14" ht="14.25" x14ac:dyDescent="0.2">
      <c r="A17" s="12"/>
      <c r="B17" s="11"/>
      <c r="C17" s="12"/>
      <c r="D17" s="12"/>
      <c r="E17" s="13"/>
      <c r="F17" s="13"/>
      <c r="G17" s="13"/>
      <c r="H17" s="23">
        <f t="shared" ref="H17:H31" si="7">IF(F17&lt;0,(F17-E17),(IF(F17&gt;E17,(F17-E17),0)))</f>
        <v>0</v>
      </c>
      <c r="I17" s="27">
        <f t="shared" si="1"/>
        <v>0</v>
      </c>
      <c r="J17" s="27">
        <f t="shared" si="2"/>
        <v>8.4849999999999995E-2</v>
      </c>
      <c r="K17" s="28">
        <f t="shared" si="3"/>
        <v>8.4849999999999995E-2</v>
      </c>
      <c r="L17" s="24">
        <f t="shared" si="4"/>
        <v>0</v>
      </c>
      <c r="M17" s="29">
        <f t="shared" si="5"/>
        <v>3.5000000000000003E-2</v>
      </c>
      <c r="N17" s="25">
        <f t="shared" si="6"/>
        <v>0</v>
      </c>
    </row>
    <row r="18" spans="1:14" ht="14.25" x14ac:dyDescent="0.2">
      <c r="A18" s="12"/>
      <c r="B18" s="11"/>
      <c r="C18" s="12"/>
      <c r="D18" s="11"/>
      <c r="E18" s="13"/>
      <c r="F18" s="13"/>
      <c r="G18" s="13"/>
      <c r="H18" s="23">
        <f t="shared" si="7"/>
        <v>0</v>
      </c>
      <c r="I18" s="27">
        <f t="shared" si="1"/>
        <v>0</v>
      </c>
      <c r="J18" s="27">
        <f t="shared" si="2"/>
        <v>8.4849999999999995E-2</v>
      </c>
      <c r="K18" s="28">
        <f t="shared" si="3"/>
        <v>8.4849999999999995E-2</v>
      </c>
      <c r="L18" s="24">
        <f t="shared" si="4"/>
        <v>0</v>
      </c>
      <c r="M18" s="29">
        <f t="shared" si="5"/>
        <v>3.5000000000000003E-2</v>
      </c>
      <c r="N18" s="25">
        <f t="shared" si="6"/>
        <v>0</v>
      </c>
    </row>
    <row r="19" spans="1:14" ht="13.95" x14ac:dyDescent="0.25">
      <c r="A19" s="12"/>
      <c r="B19" s="11"/>
      <c r="C19" s="12"/>
      <c r="D19" s="11"/>
      <c r="E19" s="13"/>
      <c r="F19" s="13"/>
      <c r="G19" s="13"/>
      <c r="H19" s="23">
        <f t="shared" si="7"/>
        <v>0</v>
      </c>
      <c r="I19" s="27">
        <f t="shared" si="1"/>
        <v>0</v>
      </c>
      <c r="J19" s="27">
        <f t="shared" si="2"/>
        <v>8.4849999999999995E-2</v>
      </c>
      <c r="K19" s="28">
        <f t="shared" si="3"/>
        <v>8.4849999999999995E-2</v>
      </c>
      <c r="L19" s="24">
        <f t="shared" si="4"/>
        <v>0</v>
      </c>
      <c r="M19" s="29">
        <f t="shared" si="5"/>
        <v>3.5000000000000003E-2</v>
      </c>
      <c r="N19" s="25">
        <f t="shared" si="6"/>
        <v>0</v>
      </c>
    </row>
    <row r="20" spans="1:14" ht="13.95" x14ac:dyDescent="0.25">
      <c r="A20" s="12"/>
      <c r="B20" s="11"/>
      <c r="C20" s="12"/>
      <c r="D20" s="11"/>
      <c r="E20" s="13"/>
      <c r="F20" s="13"/>
      <c r="G20" s="13"/>
      <c r="H20" s="23">
        <f t="shared" si="7"/>
        <v>0</v>
      </c>
      <c r="I20" s="27">
        <f t="shared" si="1"/>
        <v>0</v>
      </c>
      <c r="J20" s="27">
        <f t="shared" si="2"/>
        <v>8.4849999999999995E-2</v>
      </c>
      <c r="K20" s="28">
        <f t="shared" si="3"/>
        <v>8.4849999999999995E-2</v>
      </c>
      <c r="L20" s="24">
        <f t="shared" si="4"/>
        <v>0</v>
      </c>
      <c r="M20" s="29">
        <f t="shared" si="5"/>
        <v>3.5000000000000003E-2</v>
      </c>
      <c r="N20" s="25">
        <f t="shared" si="6"/>
        <v>0</v>
      </c>
    </row>
    <row r="21" spans="1:14" ht="13.95" x14ac:dyDescent="0.25">
      <c r="A21" s="12"/>
      <c r="B21" s="11"/>
      <c r="C21" s="12"/>
      <c r="D21" s="11"/>
      <c r="E21" s="13"/>
      <c r="F21" s="13"/>
      <c r="G21" s="13"/>
      <c r="H21" s="23">
        <f t="shared" si="7"/>
        <v>0</v>
      </c>
      <c r="I21" s="27">
        <f t="shared" si="1"/>
        <v>0</v>
      </c>
      <c r="J21" s="27">
        <f t="shared" si="2"/>
        <v>8.4849999999999995E-2</v>
      </c>
      <c r="K21" s="28">
        <f t="shared" si="3"/>
        <v>8.4849999999999995E-2</v>
      </c>
      <c r="L21" s="24">
        <f t="shared" si="4"/>
        <v>0</v>
      </c>
      <c r="M21" s="29">
        <f t="shared" si="5"/>
        <v>3.5000000000000003E-2</v>
      </c>
      <c r="N21" s="25">
        <f t="shared" si="6"/>
        <v>0</v>
      </c>
    </row>
    <row r="22" spans="1:14" ht="13.95" x14ac:dyDescent="0.25">
      <c r="A22" s="12"/>
      <c r="B22" s="11"/>
      <c r="C22" s="12"/>
      <c r="D22" s="11"/>
      <c r="E22" s="13"/>
      <c r="F22" s="13"/>
      <c r="G22" s="13"/>
      <c r="H22" s="23">
        <f t="shared" si="7"/>
        <v>0</v>
      </c>
      <c r="I22" s="27">
        <f t="shared" si="1"/>
        <v>0</v>
      </c>
      <c r="J22" s="27">
        <f t="shared" si="2"/>
        <v>8.4849999999999995E-2</v>
      </c>
      <c r="K22" s="28">
        <f t="shared" si="3"/>
        <v>8.4849999999999995E-2</v>
      </c>
      <c r="L22" s="24">
        <f t="shared" si="4"/>
        <v>0</v>
      </c>
      <c r="M22" s="29">
        <f t="shared" si="5"/>
        <v>3.5000000000000003E-2</v>
      </c>
      <c r="N22" s="25">
        <f t="shared" si="6"/>
        <v>0</v>
      </c>
    </row>
    <row r="23" spans="1:14" ht="13.95" x14ac:dyDescent="0.25">
      <c r="A23" s="12"/>
      <c r="B23" s="11"/>
      <c r="C23" s="12"/>
      <c r="D23" s="11"/>
      <c r="E23" s="13"/>
      <c r="F23" s="13"/>
      <c r="G23" s="13"/>
      <c r="H23" s="23">
        <f t="shared" si="7"/>
        <v>0</v>
      </c>
      <c r="I23" s="27">
        <f t="shared" si="1"/>
        <v>0</v>
      </c>
      <c r="J23" s="27">
        <f t="shared" si="2"/>
        <v>8.4849999999999995E-2</v>
      </c>
      <c r="K23" s="28">
        <f t="shared" si="3"/>
        <v>8.4849999999999995E-2</v>
      </c>
      <c r="L23" s="24">
        <f t="shared" si="4"/>
        <v>0</v>
      </c>
      <c r="M23" s="29">
        <f t="shared" si="5"/>
        <v>3.5000000000000003E-2</v>
      </c>
      <c r="N23" s="25">
        <f t="shared" si="6"/>
        <v>0</v>
      </c>
    </row>
    <row r="24" spans="1:14" ht="13.95" x14ac:dyDescent="0.25">
      <c r="A24" s="12"/>
      <c r="B24" s="11"/>
      <c r="C24" s="12"/>
      <c r="D24" s="11"/>
      <c r="E24" s="13"/>
      <c r="F24" s="13"/>
      <c r="G24" s="13"/>
      <c r="H24" s="23">
        <f t="shared" si="7"/>
        <v>0</v>
      </c>
      <c r="I24" s="27">
        <f t="shared" si="1"/>
        <v>0</v>
      </c>
      <c r="J24" s="27">
        <f t="shared" si="2"/>
        <v>8.4849999999999995E-2</v>
      </c>
      <c r="K24" s="28">
        <f t="shared" si="3"/>
        <v>8.4849999999999995E-2</v>
      </c>
      <c r="L24" s="24">
        <f t="shared" si="4"/>
        <v>0</v>
      </c>
      <c r="M24" s="29">
        <f t="shared" si="5"/>
        <v>3.5000000000000003E-2</v>
      </c>
      <c r="N24" s="25">
        <f t="shared" si="6"/>
        <v>0</v>
      </c>
    </row>
    <row r="25" spans="1:14" ht="13.95" x14ac:dyDescent="0.25">
      <c r="A25" s="12"/>
      <c r="B25" s="11"/>
      <c r="C25" s="12"/>
      <c r="D25" s="11"/>
      <c r="E25" s="13"/>
      <c r="F25" s="13"/>
      <c r="G25" s="13"/>
      <c r="H25" s="23">
        <f t="shared" si="7"/>
        <v>0</v>
      </c>
      <c r="I25" s="27">
        <f t="shared" si="1"/>
        <v>0</v>
      </c>
      <c r="J25" s="27">
        <f t="shared" si="2"/>
        <v>8.4849999999999995E-2</v>
      </c>
      <c r="K25" s="28">
        <f t="shared" si="3"/>
        <v>8.4849999999999995E-2</v>
      </c>
      <c r="L25" s="24">
        <f t="shared" si="4"/>
        <v>0</v>
      </c>
      <c r="M25" s="29">
        <f t="shared" si="5"/>
        <v>3.5000000000000003E-2</v>
      </c>
      <c r="N25" s="25">
        <f t="shared" si="6"/>
        <v>0</v>
      </c>
    </row>
    <row r="26" spans="1:14" ht="13.95" x14ac:dyDescent="0.25">
      <c r="A26" s="12"/>
      <c r="B26" s="11"/>
      <c r="C26" s="12"/>
      <c r="D26" s="11"/>
      <c r="E26" s="13"/>
      <c r="F26" s="13"/>
      <c r="G26" s="13"/>
      <c r="H26" s="23">
        <f t="shared" si="7"/>
        <v>0</v>
      </c>
      <c r="I26" s="27">
        <f t="shared" si="1"/>
        <v>0</v>
      </c>
      <c r="J26" s="27">
        <f t="shared" si="2"/>
        <v>8.4849999999999995E-2</v>
      </c>
      <c r="K26" s="28">
        <f t="shared" si="3"/>
        <v>8.4849999999999995E-2</v>
      </c>
      <c r="L26" s="24">
        <f t="shared" si="4"/>
        <v>0</v>
      </c>
      <c r="M26" s="29">
        <f t="shared" si="5"/>
        <v>3.5000000000000003E-2</v>
      </c>
      <c r="N26" s="25">
        <f t="shared" si="6"/>
        <v>0</v>
      </c>
    </row>
    <row r="27" spans="1:14" ht="13.95" x14ac:dyDescent="0.25">
      <c r="A27" s="12"/>
      <c r="B27" s="11"/>
      <c r="C27" s="12"/>
      <c r="D27" s="11"/>
      <c r="E27" s="13"/>
      <c r="F27" s="13"/>
      <c r="G27" s="13"/>
      <c r="H27" s="23">
        <f t="shared" si="7"/>
        <v>0</v>
      </c>
      <c r="I27" s="27">
        <f t="shared" si="1"/>
        <v>0</v>
      </c>
      <c r="J27" s="27">
        <f t="shared" si="2"/>
        <v>8.4849999999999995E-2</v>
      </c>
      <c r="K27" s="28">
        <f t="shared" si="3"/>
        <v>8.4849999999999995E-2</v>
      </c>
      <c r="L27" s="24">
        <f t="shared" si="4"/>
        <v>0</v>
      </c>
      <c r="M27" s="29">
        <f t="shared" si="5"/>
        <v>3.5000000000000003E-2</v>
      </c>
      <c r="N27" s="25">
        <f t="shared" si="6"/>
        <v>0</v>
      </c>
    </row>
    <row r="28" spans="1:14" ht="13.95" x14ac:dyDescent="0.25">
      <c r="A28" s="12"/>
      <c r="B28" s="11"/>
      <c r="C28" s="12"/>
      <c r="D28" s="11"/>
      <c r="E28" s="13"/>
      <c r="F28" s="13"/>
      <c r="G28" s="13"/>
      <c r="H28" s="23">
        <f t="shared" si="7"/>
        <v>0</v>
      </c>
      <c r="I28" s="27">
        <f t="shared" si="1"/>
        <v>0</v>
      </c>
      <c r="J28" s="27">
        <f t="shared" si="2"/>
        <v>8.4849999999999995E-2</v>
      </c>
      <c r="K28" s="28">
        <f t="shared" si="3"/>
        <v>8.4849999999999995E-2</v>
      </c>
      <c r="L28" s="24">
        <f t="shared" si="4"/>
        <v>0</v>
      </c>
      <c r="M28" s="29">
        <f t="shared" si="5"/>
        <v>3.5000000000000003E-2</v>
      </c>
      <c r="N28" s="25">
        <f t="shared" si="6"/>
        <v>0</v>
      </c>
    </row>
    <row r="29" spans="1:14" ht="13.95" x14ac:dyDescent="0.25">
      <c r="A29" s="12"/>
      <c r="B29" s="11"/>
      <c r="C29" s="12"/>
      <c r="D29" s="11"/>
      <c r="E29" s="13"/>
      <c r="F29" s="13"/>
      <c r="G29" s="13"/>
      <c r="H29" s="23">
        <f t="shared" si="7"/>
        <v>0</v>
      </c>
      <c r="I29" s="27">
        <f t="shared" si="1"/>
        <v>0</v>
      </c>
      <c r="J29" s="27">
        <f t="shared" si="2"/>
        <v>8.4849999999999995E-2</v>
      </c>
      <c r="K29" s="28">
        <f t="shared" si="3"/>
        <v>8.4849999999999995E-2</v>
      </c>
      <c r="L29" s="24">
        <f t="shared" si="4"/>
        <v>0</v>
      </c>
      <c r="M29" s="29">
        <f t="shared" si="5"/>
        <v>3.5000000000000003E-2</v>
      </c>
      <c r="N29" s="25">
        <f t="shared" si="6"/>
        <v>0</v>
      </c>
    </row>
    <row r="30" spans="1:14" ht="13.95" x14ac:dyDescent="0.25">
      <c r="A30" s="12"/>
      <c r="B30" s="11"/>
      <c r="C30" s="12"/>
      <c r="D30" s="11"/>
      <c r="E30" s="13"/>
      <c r="F30" s="13"/>
      <c r="G30" s="13"/>
      <c r="H30" s="23">
        <f t="shared" si="7"/>
        <v>0</v>
      </c>
      <c r="I30" s="27">
        <f t="shared" si="1"/>
        <v>0</v>
      </c>
      <c r="J30" s="27">
        <f t="shared" si="2"/>
        <v>8.4849999999999995E-2</v>
      </c>
      <c r="K30" s="28">
        <f t="shared" si="3"/>
        <v>8.4849999999999995E-2</v>
      </c>
      <c r="L30" s="24">
        <f t="shared" si="4"/>
        <v>0</v>
      </c>
      <c r="M30" s="29">
        <f t="shared" si="5"/>
        <v>3.5000000000000003E-2</v>
      </c>
      <c r="N30" s="25">
        <f t="shared" si="6"/>
        <v>0</v>
      </c>
    </row>
    <row r="31" spans="1:14" x14ac:dyDescent="0.25">
      <c r="A31" s="12"/>
      <c r="B31" s="11"/>
      <c r="C31" s="12"/>
      <c r="D31" s="11"/>
      <c r="E31" s="13"/>
      <c r="F31" s="13"/>
      <c r="G31" s="13"/>
      <c r="H31" s="23">
        <f t="shared" si="7"/>
        <v>0</v>
      </c>
      <c r="I31" s="27">
        <f t="shared" si="1"/>
        <v>0</v>
      </c>
      <c r="J31" s="27">
        <f t="shared" si="2"/>
        <v>8.4849999999999995E-2</v>
      </c>
      <c r="K31" s="28">
        <f t="shared" si="3"/>
        <v>8.4849999999999995E-2</v>
      </c>
      <c r="L31" s="24">
        <f t="shared" si="4"/>
        <v>0</v>
      </c>
      <c r="M31" s="29">
        <f t="shared" si="5"/>
        <v>3.5000000000000003E-2</v>
      </c>
      <c r="N31" s="25">
        <f t="shared" si="6"/>
        <v>0</v>
      </c>
    </row>
    <row r="32" spans="1:14" ht="19.5" hidden="1" customHeight="1" x14ac:dyDescent="0.25">
      <c r="C32" s="3"/>
      <c r="D32" s="72"/>
      <c r="E32" s="73"/>
      <c r="F32" s="73"/>
      <c r="G32" s="73"/>
      <c r="H32" s="73"/>
      <c r="I32" s="73"/>
      <c r="J32" s="73"/>
      <c r="K32" s="4"/>
      <c r="L32" s="5">
        <f>SUM(L5:L31)</f>
        <v>0</v>
      </c>
      <c r="M32" s="5"/>
      <c r="N32" s="25">
        <f t="shared" ref="N32" si="8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6"/>
      <c r="F33" s="6"/>
      <c r="G33" s="6"/>
      <c r="H33" s="6"/>
      <c r="I33" s="7"/>
      <c r="J33" s="7"/>
      <c r="K33" s="7"/>
      <c r="L33" s="6"/>
      <c r="M33" s="6"/>
      <c r="N33" s="8"/>
    </row>
    <row r="34" spans="1:14" ht="19.5" customHeight="1" thickTop="1" x14ac:dyDescent="0.25">
      <c r="A34" s="64" t="s">
        <v>9</v>
      </c>
      <c r="B34" s="65"/>
      <c r="C34" s="65"/>
      <c r="D34" s="65"/>
      <c r="E34" s="65"/>
      <c r="F34" s="65"/>
      <c r="G34" s="65"/>
      <c r="H34" s="65"/>
      <c r="I34" s="65"/>
      <c r="J34" s="9"/>
      <c r="K34" s="9"/>
      <c r="L34" s="9"/>
      <c r="N34" s="66">
        <f>+N36/0.035</f>
        <v>0</v>
      </c>
    </row>
    <row r="35" spans="1:14" ht="14.4" thickBot="1" x14ac:dyDescent="0.3">
      <c r="A35" s="65"/>
      <c r="B35" s="65"/>
      <c r="C35" s="65"/>
      <c r="D35" s="65"/>
      <c r="E35" s="65"/>
      <c r="F35" s="65"/>
      <c r="G35" s="65"/>
      <c r="H35" s="65"/>
      <c r="I35" s="65"/>
      <c r="J35" s="9"/>
      <c r="K35" s="9"/>
      <c r="L35" s="9"/>
      <c r="N35" s="74"/>
    </row>
    <row r="36" spans="1:14" ht="18" thickTop="1" x14ac:dyDescent="0.3">
      <c r="C36" s="10"/>
      <c r="D36" s="64" t="s">
        <v>10</v>
      </c>
      <c r="E36" s="64"/>
      <c r="F36" s="64"/>
      <c r="G36" s="64"/>
      <c r="H36" s="64"/>
      <c r="I36" s="64"/>
      <c r="J36" s="64"/>
      <c r="K36" s="65"/>
      <c r="L36" s="65"/>
      <c r="M36" s="65"/>
      <c r="N36" s="66">
        <f>SUM(N5:N31)</f>
        <v>0</v>
      </c>
    </row>
    <row r="37" spans="1:14" ht="18" thickBot="1" x14ac:dyDescent="0.35">
      <c r="C37" s="10"/>
      <c r="D37" s="64"/>
      <c r="E37" s="64"/>
      <c r="F37" s="64"/>
      <c r="G37" s="64"/>
      <c r="H37" s="64"/>
      <c r="I37" s="64"/>
      <c r="J37" s="64"/>
      <c r="K37" s="65"/>
      <c r="L37" s="65"/>
      <c r="M37" s="65"/>
      <c r="N37" s="67"/>
    </row>
    <row r="38" spans="1:14" ht="14.4" thickTop="1" x14ac:dyDescent="0.25">
      <c r="K38" s="16"/>
      <c r="L38" s="16"/>
      <c r="M38" s="16"/>
      <c r="N38" s="19"/>
    </row>
    <row r="39" spans="1:14" ht="17.399999999999999" x14ac:dyDescent="0.3">
      <c r="C39" s="17"/>
      <c r="D39" s="15"/>
      <c r="E39" s="15"/>
      <c r="F39" s="15"/>
      <c r="G39" s="26"/>
      <c r="H39" s="15"/>
      <c r="I39" s="15"/>
      <c r="J39" s="15"/>
    </row>
    <row r="40" spans="1:14" ht="17.399999999999999" x14ac:dyDescent="0.3">
      <c r="A40" s="18" t="s">
        <v>14</v>
      </c>
    </row>
    <row r="41" spans="1:14" ht="17.399999999999999" x14ac:dyDescent="0.3">
      <c r="A41" s="68" t="s">
        <v>17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1:14" ht="17.399999999999999" x14ac:dyDescent="0.3">
      <c r="A42" s="68" t="s">
        <v>18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</row>
    <row r="43" spans="1:14" ht="17.399999999999999" x14ac:dyDescent="0.3">
      <c r="A43" s="17" t="s">
        <v>16</v>
      </c>
    </row>
    <row r="44" spans="1:14" ht="17.399999999999999" x14ac:dyDescent="0.3">
      <c r="A44" s="17" t="s">
        <v>23</v>
      </c>
    </row>
    <row r="45" spans="1:14" ht="18" customHeight="1" x14ac:dyDescent="0.3">
      <c r="A45" s="17" t="s">
        <v>15</v>
      </c>
    </row>
    <row r="46" spans="1:14" ht="18" customHeight="1" x14ac:dyDescent="0.3">
      <c r="A46" s="70" t="s">
        <v>25</v>
      </c>
      <c r="B46" s="70"/>
      <c r="C46" s="70"/>
      <c r="D46" s="70"/>
      <c r="E46" s="70"/>
      <c r="F46" s="70"/>
      <c r="G46" s="70"/>
      <c r="H46" s="70"/>
      <c r="I46" s="70"/>
      <c r="J46" s="70"/>
      <c r="K46" s="69"/>
      <c r="L46" s="69"/>
      <c r="M46" s="69"/>
      <c r="N46" s="69"/>
    </row>
    <row r="47" spans="1:14" ht="18" customHeight="1" x14ac:dyDescent="0.3">
      <c r="A47" s="70" t="s">
        <v>24</v>
      </c>
      <c r="B47" s="70"/>
      <c r="C47" s="70"/>
      <c r="D47" s="70"/>
      <c r="E47" s="70"/>
      <c r="F47" s="70"/>
      <c r="G47" s="70"/>
      <c r="H47" s="70"/>
      <c r="I47" s="70"/>
      <c r="J47" s="70"/>
      <c r="K47" s="69"/>
      <c r="L47" s="69"/>
      <c r="M47" s="69"/>
      <c r="N47" s="69"/>
    </row>
    <row r="48" spans="1:14" ht="18" customHeight="1" x14ac:dyDescent="0.3">
      <c r="A48" s="63" t="s">
        <v>26</v>
      </c>
      <c r="B48" s="63"/>
      <c r="C48" s="63"/>
      <c r="D48" s="63"/>
      <c r="E48" s="63"/>
      <c r="F48" s="63"/>
      <c r="G48" s="63"/>
      <c r="H48" s="63"/>
      <c r="I48" s="63"/>
      <c r="J48" s="63"/>
    </row>
  </sheetData>
  <sheetProtection password="D849" sheet="1" objects="1" scenarios="1" selectLockedCells="1"/>
  <mergeCells count="13">
    <mergeCell ref="A1:N1"/>
    <mergeCell ref="A2:N2"/>
    <mergeCell ref="A3:N3"/>
    <mergeCell ref="D32:J32"/>
    <mergeCell ref="A34:I35"/>
    <mergeCell ref="N34:N35"/>
    <mergeCell ref="A48:J48"/>
    <mergeCell ref="D36:M37"/>
    <mergeCell ref="N36:N37"/>
    <mergeCell ref="A41:N41"/>
    <mergeCell ref="A42:N42"/>
    <mergeCell ref="A46:N46"/>
    <mergeCell ref="A47:N47"/>
  </mergeCells>
  <pageMargins left="0.7" right="0.7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60" zoomScaleNormal="75" workbookViewId="0">
      <selection activeCell="A5" sqref="A5"/>
    </sheetView>
  </sheetViews>
  <sheetFormatPr defaultColWidth="9.109375" defaultRowHeight="13.8" x14ac:dyDescent="0.25"/>
  <cols>
    <col min="1" max="1" width="13.109375" style="30" customWidth="1"/>
    <col min="2" max="2" width="20.88671875" style="30" customWidth="1"/>
    <col min="3" max="3" width="26.109375" style="30" customWidth="1"/>
    <col min="4" max="4" width="17.6640625" style="30" customWidth="1"/>
    <col min="5" max="5" width="18.109375" style="30" customWidth="1"/>
    <col min="6" max="7" width="19.109375" style="30" customWidth="1"/>
    <col min="8" max="8" width="11.33203125" style="30" customWidth="1"/>
    <col min="9" max="9" width="13.88671875" style="43" bestFit="1" customWidth="1"/>
    <col min="10" max="11" width="11.33203125" style="30" hidden="1" customWidth="1"/>
    <col min="12" max="13" width="10.88671875" style="30" hidden="1" customWidth="1"/>
    <col min="14" max="14" width="16.5546875" style="30" customWidth="1"/>
    <col min="15" max="15" width="9.109375" style="30" customWidth="1"/>
    <col min="16" max="16384" width="9.109375" style="30"/>
  </cols>
  <sheetData>
    <row r="1" spans="1:14" ht="15" customHeight="1" x14ac:dyDescent="0.2">
      <c r="A1" s="71" t="s">
        <v>11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4.25" x14ac:dyDescent="0.2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14.25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71.25" x14ac:dyDescent="0.2">
      <c r="A4" s="31" t="s">
        <v>0</v>
      </c>
      <c r="B4" s="31" t="s">
        <v>1</v>
      </c>
      <c r="C4" s="31" t="s">
        <v>2</v>
      </c>
      <c r="D4" s="31" t="s">
        <v>3</v>
      </c>
      <c r="E4" s="31" t="s">
        <v>19</v>
      </c>
      <c r="F4" s="31" t="s">
        <v>20</v>
      </c>
      <c r="G4" s="31" t="s">
        <v>21</v>
      </c>
      <c r="H4" s="49" t="s">
        <v>5</v>
      </c>
      <c r="I4" s="50" t="s">
        <v>13</v>
      </c>
      <c r="J4" s="51" t="s">
        <v>7</v>
      </c>
      <c r="K4" s="51" t="s">
        <v>6</v>
      </c>
      <c r="L4" s="51" t="s">
        <v>4</v>
      </c>
      <c r="M4" s="51" t="s">
        <v>8</v>
      </c>
      <c r="N4" s="51" t="s">
        <v>22</v>
      </c>
    </row>
    <row r="5" spans="1:14" ht="14.25" x14ac:dyDescent="0.2">
      <c r="A5" s="60"/>
      <c r="B5" s="58"/>
      <c r="C5" s="59"/>
      <c r="D5" s="59"/>
      <c r="E5" s="61"/>
      <c r="F5" s="61"/>
      <c r="G5" s="61"/>
      <c r="H5" s="52">
        <f t="shared" ref="H5:H15" si="0">IF(F5&lt;0,(F5-E5),(IF(F5&gt;E5,(F5-E5),0)))</f>
        <v>0</v>
      </c>
      <c r="I5" s="55">
        <f>ROUND(IF(E5=0, 0, (H5/E5)), 5)</f>
        <v>0</v>
      </c>
      <c r="J5" s="55">
        <f>0.08485</f>
        <v>8.4849999999999995E-2</v>
      </c>
      <c r="K5" s="56">
        <f>MAX(IF((J5-I5)&lt;=0.029,0,(J5-I5)))</f>
        <v>8.4849999999999995E-2</v>
      </c>
      <c r="L5" s="53">
        <f>IF(((J5-I5)*(E5-G5))&lt;=0.035,0,((J5-I5)*(E5-G5)))</f>
        <v>0</v>
      </c>
      <c r="M5" s="57">
        <f>MAX(0,0.035-I5)</f>
        <v>3.5000000000000003E-2</v>
      </c>
      <c r="N5" s="54">
        <f>IF(OR(I5=0,AND(I5&gt;=0.028,I5&lt;=0.0299),AND(I5&gt;=0.039, I5&lt;=0.04),AND(I5&gt;=0.049,I5&lt;=0.0499),AND(I5&gt;=0.0749, I5&lt;=0.075),AND(I5&gt;=0.0848, I5&lt;=0.0849)),MAX(IF((K5)&gt;=0.035,0.035,(K5))*(E5-G5)),FALSE)</f>
        <v>0</v>
      </c>
    </row>
    <row r="6" spans="1:14" ht="14.25" x14ac:dyDescent="0.2">
      <c r="A6" s="60"/>
      <c r="B6" s="58"/>
      <c r="C6" s="59"/>
      <c r="D6" s="59"/>
      <c r="E6" s="61"/>
      <c r="F6" s="61"/>
      <c r="G6" s="62"/>
      <c r="H6" s="52">
        <f t="shared" si="0"/>
        <v>0</v>
      </c>
      <c r="I6" s="55">
        <f t="shared" ref="I6:I31" si="1">ROUND(IF(E6=0, 0, (H6/E6)), 5)</f>
        <v>0</v>
      </c>
      <c r="J6" s="55">
        <f t="shared" ref="J6:J31" si="2">0.08485</f>
        <v>8.4849999999999995E-2</v>
      </c>
      <c r="K6" s="56">
        <f t="shared" ref="K6:K31" si="3">MAX(IF((J6-I6)&lt;=0.029,0,(J6-I6)))</f>
        <v>8.4849999999999995E-2</v>
      </c>
      <c r="L6" s="53">
        <f t="shared" ref="L6:L31" si="4">IF(((J6-I6)*(E6-G6))&lt;=0.035,0,((J6-I6)*(E6-G6)))</f>
        <v>0</v>
      </c>
      <c r="M6" s="57">
        <f t="shared" ref="M6:M31" si="5">MAX(0,0.035-I6)</f>
        <v>3.5000000000000003E-2</v>
      </c>
      <c r="N6" s="54">
        <f t="shared" ref="N6:N31" si="6">IF(OR(I6=0,AND(I6&gt;=0.028,I6&lt;=0.0299),AND(I6&gt;=0.039, I6&lt;=0.04),AND(I6&gt;=0.049,I6&lt;=0.0499),AND(I6&gt;=0.0749, I6&lt;=0.075),AND(I6&gt;=0.0848, I6&lt;=0.0849)),MAX(IF((K6)&gt;=0.035,0.035,(K6))*(E6-G6)),FALSE)</f>
        <v>0</v>
      </c>
    </row>
    <row r="7" spans="1:14" ht="13.95" customHeight="1" x14ac:dyDescent="0.2">
      <c r="A7" s="60"/>
      <c r="B7" s="58"/>
      <c r="C7" s="59"/>
      <c r="D7" s="59"/>
      <c r="E7" s="61"/>
      <c r="F7" s="61"/>
      <c r="G7" s="61"/>
      <c r="H7" s="52">
        <f t="shared" si="0"/>
        <v>0</v>
      </c>
      <c r="I7" s="55">
        <f t="shared" si="1"/>
        <v>0</v>
      </c>
      <c r="J7" s="55">
        <f t="shared" si="2"/>
        <v>8.4849999999999995E-2</v>
      </c>
      <c r="K7" s="56">
        <f t="shared" si="3"/>
        <v>8.4849999999999995E-2</v>
      </c>
      <c r="L7" s="53">
        <f t="shared" si="4"/>
        <v>0</v>
      </c>
      <c r="M7" s="57">
        <f t="shared" si="5"/>
        <v>3.5000000000000003E-2</v>
      </c>
      <c r="N7" s="54">
        <f t="shared" si="6"/>
        <v>0</v>
      </c>
    </row>
    <row r="8" spans="1:14" ht="13.5" customHeight="1" x14ac:dyDescent="0.2">
      <c r="A8" s="60"/>
      <c r="B8" s="58"/>
      <c r="C8" s="59"/>
      <c r="D8" s="59"/>
      <c r="E8" s="61"/>
      <c r="F8" s="61"/>
      <c r="G8" s="61"/>
      <c r="H8" s="52">
        <f t="shared" si="0"/>
        <v>0</v>
      </c>
      <c r="I8" s="55">
        <f t="shared" si="1"/>
        <v>0</v>
      </c>
      <c r="J8" s="55">
        <f t="shared" si="2"/>
        <v>8.4849999999999995E-2</v>
      </c>
      <c r="K8" s="56">
        <f t="shared" si="3"/>
        <v>8.4849999999999995E-2</v>
      </c>
      <c r="L8" s="53">
        <f t="shared" si="4"/>
        <v>0</v>
      </c>
      <c r="M8" s="57">
        <f t="shared" si="5"/>
        <v>3.5000000000000003E-2</v>
      </c>
      <c r="N8" s="54">
        <f t="shared" si="6"/>
        <v>0</v>
      </c>
    </row>
    <row r="9" spans="1:14" ht="13.95" customHeight="1" x14ac:dyDescent="0.2">
      <c r="A9" s="60"/>
      <c r="B9" s="58"/>
      <c r="C9" s="59"/>
      <c r="D9" s="59"/>
      <c r="E9" s="61"/>
      <c r="F9" s="61"/>
      <c r="G9" s="61"/>
      <c r="H9" s="52">
        <f t="shared" si="0"/>
        <v>0</v>
      </c>
      <c r="I9" s="55">
        <f t="shared" si="1"/>
        <v>0</v>
      </c>
      <c r="J9" s="55">
        <f t="shared" si="2"/>
        <v>8.4849999999999995E-2</v>
      </c>
      <c r="K9" s="56">
        <f t="shared" si="3"/>
        <v>8.4849999999999995E-2</v>
      </c>
      <c r="L9" s="53">
        <f t="shared" si="4"/>
        <v>0</v>
      </c>
      <c r="M9" s="57">
        <f t="shared" si="5"/>
        <v>3.5000000000000003E-2</v>
      </c>
      <c r="N9" s="54">
        <f t="shared" si="6"/>
        <v>0</v>
      </c>
    </row>
    <row r="10" spans="1:14" ht="13.95" customHeight="1" x14ac:dyDescent="0.2">
      <c r="A10" s="60"/>
      <c r="B10" s="58"/>
      <c r="C10" s="59"/>
      <c r="D10" s="59"/>
      <c r="E10" s="61"/>
      <c r="F10" s="61"/>
      <c r="G10" s="61"/>
      <c r="H10" s="52">
        <f t="shared" si="0"/>
        <v>0</v>
      </c>
      <c r="I10" s="55">
        <f t="shared" si="1"/>
        <v>0</v>
      </c>
      <c r="J10" s="55">
        <f t="shared" si="2"/>
        <v>8.4849999999999995E-2</v>
      </c>
      <c r="K10" s="56">
        <f t="shared" si="3"/>
        <v>8.4849999999999995E-2</v>
      </c>
      <c r="L10" s="53">
        <f t="shared" si="4"/>
        <v>0</v>
      </c>
      <c r="M10" s="57">
        <f t="shared" si="5"/>
        <v>3.5000000000000003E-2</v>
      </c>
      <c r="N10" s="54">
        <f t="shared" si="6"/>
        <v>0</v>
      </c>
    </row>
    <row r="11" spans="1:14" ht="13.95" customHeight="1" x14ac:dyDescent="0.2">
      <c r="A11" s="60"/>
      <c r="B11" s="58"/>
      <c r="C11" s="59"/>
      <c r="D11" s="59"/>
      <c r="E11" s="61"/>
      <c r="F11" s="61"/>
      <c r="G11" s="61"/>
      <c r="H11" s="52">
        <f t="shared" si="0"/>
        <v>0</v>
      </c>
      <c r="I11" s="55">
        <f t="shared" si="1"/>
        <v>0</v>
      </c>
      <c r="J11" s="55">
        <f t="shared" si="2"/>
        <v>8.4849999999999995E-2</v>
      </c>
      <c r="K11" s="56">
        <f t="shared" si="3"/>
        <v>8.4849999999999995E-2</v>
      </c>
      <c r="L11" s="53">
        <f t="shared" si="4"/>
        <v>0</v>
      </c>
      <c r="M11" s="57">
        <f t="shared" si="5"/>
        <v>3.5000000000000003E-2</v>
      </c>
      <c r="N11" s="54">
        <f t="shared" si="6"/>
        <v>0</v>
      </c>
    </row>
    <row r="12" spans="1:14" ht="13.95" customHeight="1" x14ac:dyDescent="0.2">
      <c r="A12" s="60"/>
      <c r="B12" s="58"/>
      <c r="C12" s="59"/>
      <c r="D12" s="59"/>
      <c r="E12" s="61"/>
      <c r="F12" s="61"/>
      <c r="G12" s="61"/>
      <c r="H12" s="52">
        <f t="shared" si="0"/>
        <v>0</v>
      </c>
      <c r="I12" s="55">
        <f t="shared" si="1"/>
        <v>0</v>
      </c>
      <c r="J12" s="55">
        <f t="shared" si="2"/>
        <v>8.4849999999999995E-2</v>
      </c>
      <c r="K12" s="56">
        <f t="shared" si="3"/>
        <v>8.4849999999999995E-2</v>
      </c>
      <c r="L12" s="53">
        <f t="shared" si="4"/>
        <v>0</v>
      </c>
      <c r="M12" s="57">
        <f t="shared" si="5"/>
        <v>3.5000000000000003E-2</v>
      </c>
      <c r="N12" s="54">
        <f t="shared" si="6"/>
        <v>0</v>
      </c>
    </row>
    <row r="13" spans="1:14" ht="13.95" customHeight="1" x14ac:dyDescent="0.2">
      <c r="A13" s="60"/>
      <c r="B13" s="58"/>
      <c r="C13" s="59"/>
      <c r="D13" s="59"/>
      <c r="E13" s="61"/>
      <c r="F13" s="61"/>
      <c r="G13" s="61"/>
      <c r="H13" s="52">
        <f t="shared" si="0"/>
        <v>0</v>
      </c>
      <c r="I13" s="55">
        <f t="shared" si="1"/>
        <v>0</v>
      </c>
      <c r="J13" s="55">
        <f t="shared" si="2"/>
        <v>8.4849999999999995E-2</v>
      </c>
      <c r="K13" s="56">
        <f t="shared" si="3"/>
        <v>8.4849999999999995E-2</v>
      </c>
      <c r="L13" s="53">
        <f t="shared" si="4"/>
        <v>0</v>
      </c>
      <c r="M13" s="57">
        <f t="shared" si="5"/>
        <v>3.5000000000000003E-2</v>
      </c>
      <c r="N13" s="54">
        <f t="shared" si="6"/>
        <v>0</v>
      </c>
    </row>
    <row r="14" spans="1:14" ht="13.95" customHeight="1" x14ac:dyDescent="0.2">
      <c r="A14" s="60"/>
      <c r="B14" s="58"/>
      <c r="C14" s="59"/>
      <c r="D14" s="59"/>
      <c r="E14" s="61"/>
      <c r="F14" s="61"/>
      <c r="G14" s="61"/>
      <c r="H14" s="52">
        <f t="shared" si="0"/>
        <v>0</v>
      </c>
      <c r="I14" s="55">
        <f t="shared" si="1"/>
        <v>0</v>
      </c>
      <c r="J14" s="55">
        <f t="shared" si="2"/>
        <v>8.4849999999999995E-2</v>
      </c>
      <c r="K14" s="56">
        <f t="shared" si="3"/>
        <v>8.4849999999999995E-2</v>
      </c>
      <c r="L14" s="53">
        <f t="shared" si="4"/>
        <v>0</v>
      </c>
      <c r="M14" s="57">
        <f t="shared" si="5"/>
        <v>3.5000000000000003E-2</v>
      </c>
      <c r="N14" s="54">
        <f t="shared" si="6"/>
        <v>0</v>
      </c>
    </row>
    <row r="15" spans="1:14" ht="13.95" customHeight="1" x14ac:dyDescent="0.2">
      <c r="A15" s="60"/>
      <c r="B15" s="58"/>
      <c r="C15" s="59"/>
      <c r="D15" s="59"/>
      <c r="E15" s="61"/>
      <c r="F15" s="61"/>
      <c r="G15" s="61"/>
      <c r="H15" s="52">
        <f t="shared" si="0"/>
        <v>0</v>
      </c>
      <c r="I15" s="55">
        <f t="shared" si="1"/>
        <v>0</v>
      </c>
      <c r="J15" s="55">
        <f t="shared" si="2"/>
        <v>8.4849999999999995E-2</v>
      </c>
      <c r="K15" s="56">
        <f t="shared" si="3"/>
        <v>8.4849999999999995E-2</v>
      </c>
      <c r="L15" s="53">
        <f t="shared" si="4"/>
        <v>0</v>
      </c>
      <c r="M15" s="57">
        <f t="shared" si="5"/>
        <v>3.5000000000000003E-2</v>
      </c>
      <c r="N15" s="54">
        <f t="shared" si="6"/>
        <v>0</v>
      </c>
    </row>
    <row r="16" spans="1:14" ht="13.95" customHeight="1" x14ac:dyDescent="0.2">
      <c r="A16" s="60"/>
      <c r="B16" s="58"/>
      <c r="C16" s="59"/>
      <c r="D16" s="59"/>
      <c r="E16" s="61"/>
      <c r="F16" s="61"/>
      <c r="G16" s="61"/>
      <c r="H16" s="52">
        <f>IF(F16&lt;0,(F16-E16),(IF(F16&gt;E16,(F16-E16),0)))</f>
        <v>0</v>
      </c>
      <c r="I16" s="55">
        <f t="shared" si="1"/>
        <v>0</v>
      </c>
      <c r="J16" s="55">
        <f t="shared" si="2"/>
        <v>8.4849999999999995E-2</v>
      </c>
      <c r="K16" s="56">
        <f t="shared" si="3"/>
        <v>8.4849999999999995E-2</v>
      </c>
      <c r="L16" s="53">
        <f t="shared" si="4"/>
        <v>0</v>
      </c>
      <c r="M16" s="57">
        <f t="shared" si="5"/>
        <v>3.5000000000000003E-2</v>
      </c>
      <c r="N16" s="54">
        <f t="shared" si="6"/>
        <v>0</v>
      </c>
    </row>
    <row r="17" spans="1:14" ht="14.25" x14ac:dyDescent="0.2">
      <c r="A17" s="41"/>
      <c r="B17" s="40"/>
      <c r="C17" s="41"/>
      <c r="D17" s="41"/>
      <c r="E17" s="42"/>
      <c r="F17" s="42"/>
      <c r="G17" s="42"/>
      <c r="H17" s="52">
        <f t="shared" ref="H17:H31" si="7">IF(F17&lt;0,(F17-E17),(IF(F17&gt;E17,(F17-E17),0)))</f>
        <v>0</v>
      </c>
      <c r="I17" s="55">
        <f t="shared" si="1"/>
        <v>0</v>
      </c>
      <c r="J17" s="55">
        <f t="shared" si="2"/>
        <v>8.4849999999999995E-2</v>
      </c>
      <c r="K17" s="56">
        <f t="shared" si="3"/>
        <v>8.4849999999999995E-2</v>
      </c>
      <c r="L17" s="53">
        <f t="shared" si="4"/>
        <v>0</v>
      </c>
      <c r="M17" s="57">
        <f t="shared" si="5"/>
        <v>3.5000000000000003E-2</v>
      </c>
      <c r="N17" s="54">
        <f t="shared" si="6"/>
        <v>0</v>
      </c>
    </row>
    <row r="18" spans="1:14" ht="14.25" x14ac:dyDescent="0.2">
      <c r="A18" s="41"/>
      <c r="B18" s="40"/>
      <c r="C18" s="41"/>
      <c r="D18" s="40"/>
      <c r="E18" s="42"/>
      <c r="F18" s="42"/>
      <c r="G18" s="42"/>
      <c r="H18" s="52">
        <f t="shared" si="7"/>
        <v>0</v>
      </c>
      <c r="I18" s="55">
        <f t="shared" si="1"/>
        <v>0</v>
      </c>
      <c r="J18" s="55">
        <f t="shared" si="2"/>
        <v>8.4849999999999995E-2</v>
      </c>
      <c r="K18" s="56">
        <f t="shared" si="3"/>
        <v>8.4849999999999995E-2</v>
      </c>
      <c r="L18" s="53">
        <f t="shared" si="4"/>
        <v>0</v>
      </c>
      <c r="M18" s="57">
        <f t="shared" si="5"/>
        <v>3.5000000000000003E-2</v>
      </c>
      <c r="N18" s="54">
        <f t="shared" si="6"/>
        <v>0</v>
      </c>
    </row>
    <row r="19" spans="1:14" ht="14.25" x14ac:dyDescent="0.2">
      <c r="A19" s="41"/>
      <c r="B19" s="40"/>
      <c r="C19" s="41"/>
      <c r="D19" s="40"/>
      <c r="E19" s="42"/>
      <c r="F19" s="42"/>
      <c r="G19" s="42"/>
      <c r="H19" s="52">
        <f t="shared" si="7"/>
        <v>0</v>
      </c>
      <c r="I19" s="55">
        <f t="shared" si="1"/>
        <v>0</v>
      </c>
      <c r="J19" s="55">
        <f t="shared" si="2"/>
        <v>8.4849999999999995E-2</v>
      </c>
      <c r="K19" s="56">
        <f t="shared" si="3"/>
        <v>8.4849999999999995E-2</v>
      </c>
      <c r="L19" s="53">
        <f t="shared" si="4"/>
        <v>0</v>
      </c>
      <c r="M19" s="57">
        <f t="shared" si="5"/>
        <v>3.5000000000000003E-2</v>
      </c>
      <c r="N19" s="54">
        <f t="shared" si="6"/>
        <v>0</v>
      </c>
    </row>
    <row r="20" spans="1:14" ht="14.25" x14ac:dyDescent="0.2">
      <c r="A20" s="41"/>
      <c r="B20" s="40"/>
      <c r="C20" s="41"/>
      <c r="D20" s="40"/>
      <c r="E20" s="42"/>
      <c r="F20" s="42"/>
      <c r="G20" s="42"/>
      <c r="H20" s="52">
        <f t="shared" si="7"/>
        <v>0</v>
      </c>
      <c r="I20" s="55">
        <f t="shared" si="1"/>
        <v>0</v>
      </c>
      <c r="J20" s="55">
        <f t="shared" si="2"/>
        <v>8.4849999999999995E-2</v>
      </c>
      <c r="K20" s="56">
        <f t="shared" si="3"/>
        <v>8.4849999999999995E-2</v>
      </c>
      <c r="L20" s="53">
        <f t="shared" si="4"/>
        <v>0</v>
      </c>
      <c r="M20" s="57">
        <f t="shared" si="5"/>
        <v>3.5000000000000003E-2</v>
      </c>
      <c r="N20" s="54">
        <f t="shared" si="6"/>
        <v>0</v>
      </c>
    </row>
    <row r="21" spans="1:14" ht="14.25" x14ac:dyDescent="0.2">
      <c r="A21" s="41"/>
      <c r="B21" s="40"/>
      <c r="C21" s="41"/>
      <c r="D21" s="40"/>
      <c r="E21" s="42"/>
      <c r="F21" s="42"/>
      <c r="G21" s="42"/>
      <c r="H21" s="52">
        <f t="shared" si="7"/>
        <v>0</v>
      </c>
      <c r="I21" s="55">
        <f t="shared" si="1"/>
        <v>0</v>
      </c>
      <c r="J21" s="55">
        <f t="shared" si="2"/>
        <v>8.4849999999999995E-2</v>
      </c>
      <c r="K21" s="56">
        <f t="shared" si="3"/>
        <v>8.4849999999999995E-2</v>
      </c>
      <c r="L21" s="53">
        <f t="shared" si="4"/>
        <v>0</v>
      </c>
      <c r="M21" s="57">
        <f t="shared" si="5"/>
        <v>3.5000000000000003E-2</v>
      </c>
      <c r="N21" s="54">
        <f t="shared" si="6"/>
        <v>0</v>
      </c>
    </row>
    <row r="22" spans="1:14" ht="14.25" x14ac:dyDescent="0.2">
      <c r="A22" s="41"/>
      <c r="B22" s="40"/>
      <c r="C22" s="41"/>
      <c r="D22" s="40"/>
      <c r="E22" s="42"/>
      <c r="F22" s="42"/>
      <c r="G22" s="42"/>
      <c r="H22" s="52">
        <f t="shared" si="7"/>
        <v>0</v>
      </c>
      <c r="I22" s="55">
        <f t="shared" si="1"/>
        <v>0</v>
      </c>
      <c r="J22" s="55">
        <f t="shared" si="2"/>
        <v>8.4849999999999995E-2</v>
      </c>
      <c r="K22" s="56">
        <f t="shared" si="3"/>
        <v>8.4849999999999995E-2</v>
      </c>
      <c r="L22" s="53">
        <f t="shared" si="4"/>
        <v>0</v>
      </c>
      <c r="M22" s="57">
        <f t="shared" si="5"/>
        <v>3.5000000000000003E-2</v>
      </c>
      <c r="N22" s="54">
        <f t="shared" si="6"/>
        <v>0</v>
      </c>
    </row>
    <row r="23" spans="1:14" ht="14.25" x14ac:dyDescent="0.2">
      <c r="A23" s="41"/>
      <c r="B23" s="40"/>
      <c r="C23" s="41"/>
      <c r="D23" s="40"/>
      <c r="E23" s="42"/>
      <c r="F23" s="42"/>
      <c r="G23" s="42"/>
      <c r="H23" s="52">
        <f t="shared" si="7"/>
        <v>0</v>
      </c>
      <c r="I23" s="55">
        <f t="shared" si="1"/>
        <v>0</v>
      </c>
      <c r="J23" s="55">
        <f t="shared" si="2"/>
        <v>8.4849999999999995E-2</v>
      </c>
      <c r="K23" s="56">
        <f t="shared" si="3"/>
        <v>8.4849999999999995E-2</v>
      </c>
      <c r="L23" s="53">
        <f t="shared" si="4"/>
        <v>0</v>
      </c>
      <c r="M23" s="57">
        <f t="shared" si="5"/>
        <v>3.5000000000000003E-2</v>
      </c>
      <c r="N23" s="54">
        <f t="shared" si="6"/>
        <v>0</v>
      </c>
    </row>
    <row r="24" spans="1:14" ht="14.25" x14ac:dyDescent="0.2">
      <c r="A24" s="41"/>
      <c r="B24" s="40"/>
      <c r="C24" s="41"/>
      <c r="D24" s="40"/>
      <c r="E24" s="42"/>
      <c r="F24" s="42"/>
      <c r="G24" s="42"/>
      <c r="H24" s="52">
        <f t="shared" si="7"/>
        <v>0</v>
      </c>
      <c r="I24" s="55">
        <f t="shared" si="1"/>
        <v>0</v>
      </c>
      <c r="J24" s="55">
        <f t="shared" si="2"/>
        <v>8.4849999999999995E-2</v>
      </c>
      <c r="K24" s="56">
        <f t="shared" si="3"/>
        <v>8.4849999999999995E-2</v>
      </c>
      <c r="L24" s="53">
        <f t="shared" si="4"/>
        <v>0</v>
      </c>
      <c r="M24" s="57">
        <f t="shared" si="5"/>
        <v>3.5000000000000003E-2</v>
      </c>
      <c r="N24" s="54">
        <f t="shared" si="6"/>
        <v>0</v>
      </c>
    </row>
    <row r="25" spans="1:14" ht="14.25" x14ac:dyDescent="0.2">
      <c r="A25" s="41"/>
      <c r="B25" s="40"/>
      <c r="C25" s="41"/>
      <c r="D25" s="40"/>
      <c r="E25" s="42"/>
      <c r="F25" s="42"/>
      <c r="G25" s="42"/>
      <c r="H25" s="52">
        <f t="shared" si="7"/>
        <v>0</v>
      </c>
      <c r="I25" s="55">
        <f t="shared" si="1"/>
        <v>0</v>
      </c>
      <c r="J25" s="55">
        <f t="shared" si="2"/>
        <v>8.4849999999999995E-2</v>
      </c>
      <c r="K25" s="56">
        <f t="shared" si="3"/>
        <v>8.4849999999999995E-2</v>
      </c>
      <c r="L25" s="53">
        <f t="shared" si="4"/>
        <v>0</v>
      </c>
      <c r="M25" s="57">
        <f t="shared" si="5"/>
        <v>3.5000000000000003E-2</v>
      </c>
      <c r="N25" s="54">
        <f t="shared" si="6"/>
        <v>0</v>
      </c>
    </row>
    <row r="26" spans="1:14" ht="14.25" x14ac:dyDescent="0.2">
      <c r="A26" s="41"/>
      <c r="B26" s="40"/>
      <c r="C26" s="41"/>
      <c r="D26" s="40"/>
      <c r="E26" s="42"/>
      <c r="F26" s="42"/>
      <c r="G26" s="42"/>
      <c r="H26" s="52">
        <f t="shared" si="7"/>
        <v>0</v>
      </c>
      <c r="I26" s="55">
        <f t="shared" si="1"/>
        <v>0</v>
      </c>
      <c r="J26" s="55">
        <f t="shared" si="2"/>
        <v>8.4849999999999995E-2</v>
      </c>
      <c r="K26" s="56">
        <f t="shared" si="3"/>
        <v>8.4849999999999995E-2</v>
      </c>
      <c r="L26" s="53">
        <f t="shared" si="4"/>
        <v>0</v>
      </c>
      <c r="M26" s="57">
        <f t="shared" si="5"/>
        <v>3.5000000000000003E-2</v>
      </c>
      <c r="N26" s="54">
        <f t="shared" si="6"/>
        <v>0</v>
      </c>
    </row>
    <row r="27" spans="1:14" ht="14.25" x14ac:dyDescent="0.2">
      <c r="A27" s="41"/>
      <c r="B27" s="40"/>
      <c r="C27" s="41"/>
      <c r="D27" s="40"/>
      <c r="E27" s="42"/>
      <c r="F27" s="42"/>
      <c r="G27" s="42"/>
      <c r="H27" s="52">
        <f t="shared" si="7"/>
        <v>0</v>
      </c>
      <c r="I27" s="55">
        <f t="shared" si="1"/>
        <v>0</v>
      </c>
      <c r="J27" s="55">
        <f t="shared" si="2"/>
        <v>8.4849999999999995E-2</v>
      </c>
      <c r="K27" s="56">
        <f t="shared" si="3"/>
        <v>8.4849999999999995E-2</v>
      </c>
      <c r="L27" s="53">
        <f t="shared" si="4"/>
        <v>0</v>
      </c>
      <c r="M27" s="57">
        <f t="shared" si="5"/>
        <v>3.5000000000000003E-2</v>
      </c>
      <c r="N27" s="54">
        <f t="shared" si="6"/>
        <v>0</v>
      </c>
    </row>
    <row r="28" spans="1:14" ht="14.25" x14ac:dyDescent="0.2">
      <c r="A28" s="41"/>
      <c r="B28" s="40"/>
      <c r="C28" s="41"/>
      <c r="D28" s="40"/>
      <c r="E28" s="42"/>
      <c r="F28" s="42"/>
      <c r="G28" s="42"/>
      <c r="H28" s="52">
        <f t="shared" si="7"/>
        <v>0</v>
      </c>
      <c r="I28" s="55">
        <f t="shared" si="1"/>
        <v>0</v>
      </c>
      <c r="J28" s="55">
        <f t="shared" si="2"/>
        <v>8.4849999999999995E-2</v>
      </c>
      <c r="K28" s="56">
        <f t="shared" si="3"/>
        <v>8.4849999999999995E-2</v>
      </c>
      <c r="L28" s="53">
        <f t="shared" si="4"/>
        <v>0</v>
      </c>
      <c r="M28" s="57">
        <f t="shared" si="5"/>
        <v>3.5000000000000003E-2</v>
      </c>
      <c r="N28" s="54">
        <f t="shared" si="6"/>
        <v>0</v>
      </c>
    </row>
    <row r="29" spans="1:14" ht="14.25" x14ac:dyDescent="0.2">
      <c r="A29" s="41"/>
      <c r="B29" s="40"/>
      <c r="C29" s="41"/>
      <c r="D29" s="40"/>
      <c r="E29" s="42"/>
      <c r="F29" s="42"/>
      <c r="G29" s="42"/>
      <c r="H29" s="52">
        <f t="shared" si="7"/>
        <v>0</v>
      </c>
      <c r="I29" s="55">
        <f t="shared" si="1"/>
        <v>0</v>
      </c>
      <c r="J29" s="55">
        <f t="shared" si="2"/>
        <v>8.4849999999999995E-2</v>
      </c>
      <c r="K29" s="56">
        <f t="shared" si="3"/>
        <v>8.4849999999999995E-2</v>
      </c>
      <c r="L29" s="53">
        <f t="shared" si="4"/>
        <v>0</v>
      </c>
      <c r="M29" s="57">
        <f t="shared" si="5"/>
        <v>3.5000000000000003E-2</v>
      </c>
      <c r="N29" s="54">
        <f t="shared" si="6"/>
        <v>0</v>
      </c>
    </row>
    <row r="30" spans="1:14" ht="14.25" x14ac:dyDescent="0.2">
      <c r="A30" s="41"/>
      <c r="B30" s="40"/>
      <c r="C30" s="41"/>
      <c r="D30" s="40"/>
      <c r="E30" s="42"/>
      <c r="F30" s="42"/>
      <c r="G30" s="42"/>
      <c r="H30" s="52">
        <f t="shared" si="7"/>
        <v>0</v>
      </c>
      <c r="I30" s="55">
        <f t="shared" si="1"/>
        <v>0</v>
      </c>
      <c r="J30" s="55">
        <f t="shared" si="2"/>
        <v>8.4849999999999995E-2</v>
      </c>
      <c r="K30" s="56">
        <f t="shared" si="3"/>
        <v>8.4849999999999995E-2</v>
      </c>
      <c r="L30" s="53">
        <f t="shared" si="4"/>
        <v>0</v>
      </c>
      <c r="M30" s="57">
        <f t="shared" si="5"/>
        <v>3.5000000000000003E-2</v>
      </c>
      <c r="N30" s="54">
        <f t="shared" si="6"/>
        <v>0</v>
      </c>
    </row>
    <row r="31" spans="1:14" x14ac:dyDescent="0.25">
      <c r="A31" s="41"/>
      <c r="B31" s="40"/>
      <c r="C31" s="41"/>
      <c r="D31" s="40"/>
      <c r="E31" s="42"/>
      <c r="F31" s="42"/>
      <c r="G31" s="42"/>
      <c r="H31" s="52">
        <f t="shared" si="7"/>
        <v>0</v>
      </c>
      <c r="I31" s="55">
        <f t="shared" si="1"/>
        <v>0</v>
      </c>
      <c r="J31" s="55">
        <f t="shared" si="2"/>
        <v>8.4849999999999995E-2</v>
      </c>
      <c r="K31" s="56">
        <f t="shared" si="3"/>
        <v>8.4849999999999995E-2</v>
      </c>
      <c r="L31" s="53">
        <f t="shared" si="4"/>
        <v>0</v>
      </c>
      <c r="M31" s="57">
        <f t="shared" si="5"/>
        <v>3.5000000000000003E-2</v>
      </c>
      <c r="N31" s="54">
        <f t="shared" si="6"/>
        <v>0</v>
      </c>
    </row>
    <row r="32" spans="1:14" ht="19.5" hidden="1" customHeight="1" thickBot="1" x14ac:dyDescent="0.25">
      <c r="C32" s="32"/>
      <c r="D32" s="72"/>
      <c r="E32" s="73"/>
      <c r="F32" s="73"/>
      <c r="G32" s="73"/>
      <c r="H32" s="73"/>
      <c r="I32" s="73"/>
      <c r="J32" s="73"/>
      <c r="K32" s="33"/>
      <c r="L32" s="34">
        <f>SUM(L5:L31)</f>
        <v>0</v>
      </c>
      <c r="M32" s="34"/>
      <c r="N32" s="54">
        <f t="shared" ref="N32" si="8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5"/>
      <c r="F33" s="35"/>
      <c r="G33" s="35"/>
      <c r="H33" s="35"/>
      <c r="I33" s="36"/>
      <c r="J33" s="36"/>
      <c r="K33" s="36"/>
      <c r="L33" s="35"/>
      <c r="M33" s="35"/>
      <c r="N33" s="37"/>
    </row>
    <row r="34" spans="1:14" ht="19.5" customHeight="1" thickTop="1" x14ac:dyDescent="0.25">
      <c r="A34" s="64" t="s">
        <v>9</v>
      </c>
      <c r="B34" s="65"/>
      <c r="C34" s="65"/>
      <c r="D34" s="65"/>
      <c r="E34" s="65"/>
      <c r="F34" s="65"/>
      <c r="G34" s="65"/>
      <c r="H34" s="65"/>
      <c r="I34" s="65"/>
      <c r="J34" s="38"/>
      <c r="K34" s="38"/>
      <c r="L34" s="38"/>
      <c r="N34" s="66">
        <f>+N36/0.035</f>
        <v>0</v>
      </c>
    </row>
    <row r="35" spans="1:14" ht="14.4" thickBot="1" x14ac:dyDescent="0.3">
      <c r="A35" s="65"/>
      <c r="B35" s="65"/>
      <c r="C35" s="65"/>
      <c r="D35" s="65"/>
      <c r="E35" s="65"/>
      <c r="F35" s="65"/>
      <c r="G35" s="65"/>
      <c r="H35" s="65"/>
      <c r="I35" s="65"/>
      <c r="J35" s="38"/>
      <c r="K35" s="38"/>
      <c r="L35" s="38"/>
      <c r="N35" s="74"/>
    </row>
    <row r="36" spans="1:14" ht="18" thickTop="1" x14ac:dyDescent="0.3">
      <c r="C36" s="39"/>
      <c r="D36" s="64" t="s">
        <v>10</v>
      </c>
      <c r="E36" s="64"/>
      <c r="F36" s="64"/>
      <c r="G36" s="64"/>
      <c r="H36" s="64"/>
      <c r="I36" s="64"/>
      <c r="J36" s="64"/>
      <c r="K36" s="65"/>
      <c r="L36" s="65"/>
      <c r="M36" s="65"/>
      <c r="N36" s="66">
        <f>SUM(N5:N31)</f>
        <v>0</v>
      </c>
    </row>
    <row r="37" spans="1:14" ht="18" thickBot="1" x14ac:dyDescent="0.35">
      <c r="C37" s="39"/>
      <c r="D37" s="64"/>
      <c r="E37" s="64"/>
      <c r="F37" s="64"/>
      <c r="G37" s="64"/>
      <c r="H37" s="64"/>
      <c r="I37" s="64"/>
      <c r="J37" s="64"/>
      <c r="K37" s="65"/>
      <c r="L37" s="65"/>
      <c r="M37" s="65"/>
      <c r="N37" s="67"/>
    </row>
    <row r="38" spans="1:14" ht="15" thickTop="1" x14ac:dyDescent="0.2">
      <c r="K38" s="45"/>
      <c r="L38" s="45"/>
      <c r="M38" s="45"/>
      <c r="N38" s="48"/>
    </row>
    <row r="39" spans="1:14" ht="18" x14ac:dyDescent="0.25">
      <c r="C39" s="46"/>
      <c r="D39" s="44"/>
      <c r="E39" s="44"/>
      <c r="F39" s="44"/>
      <c r="G39" s="44"/>
      <c r="H39" s="44"/>
      <c r="I39" s="44"/>
      <c r="J39" s="44"/>
    </row>
    <row r="40" spans="1:14" ht="17.399999999999999" x14ac:dyDescent="0.3">
      <c r="A40" s="47" t="s">
        <v>14</v>
      </c>
    </row>
    <row r="41" spans="1:14" ht="17.399999999999999" x14ac:dyDescent="0.3">
      <c r="A41" s="68" t="s">
        <v>17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1:14" ht="17.399999999999999" x14ac:dyDescent="0.3">
      <c r="A42" s="68" t="s">
        <v>18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</row>
    <row r="43" spans="1:14" ht="17.399999999999999" x14ac:dyDescent="0.3">
      <c r="A43" s="46" t="s">
        <v>16</v>
      </c>
    </row>
    <row r="44" spans="1:14" ht="17.399999999999999" x14ac:dyDescent="0.3">
      <c r="A44" s="46" t="s">
        <v>23</v>
      </c>
    </row>
    <row r="45" spans="1:14" ht="18" customHeight="1" x14ac:dyDescent="0.3">
      <c r="A45" s="46" t="s">
        <v>15</v>
      </c>
    </row>
    <row r="46" spans="1:14" ht="18" customHeight="1" x14ac:dyDescent="0.3">
      <c r="A46" s="70" t="s">
        <v>25</v>
      </c>
      <c r="B46" s="70"/>
      <c r="C46" s="70"/>
      <c r="D46" s="70"/>
      <c r="E46" s="70"/>
      <c r="F46" s="70"/>
      <c r="G46" s="70"/>
      <c r="H46" s="70"/>
      <c r="I46" s="70"/>
      <c r="J46" s="70"/>
      <c r="K46" s="69"/>
      <c r="L46" s="69"/>
      <c r="M46" s="69"/>
      <c r="N46" s="69"/>
    </row>
    <row r="47" spans="1:14" ht="18" customHeight="1" x14ac:dyDescent="0.3">
      <c r="A47" s="70" t="s">
        <v>24</v>
      </c>
      <c r="B47" s="70"/>
      <c r="C47" s="70"/>
      <c r="D47" s="70"/>
      <c r="E47" s="70"/>
      <c r="F47" s="70"/>
      <c r="G47" s="70"/>
      <c r="H47" s="70"/>
      <c r="I47" s="70"/>
      <c r="J47" s="70"/>
      <c r="K47" s="69"/>
      <c r="L47" s="69"/>
      <c r="M47" s="69"/>
      <c r="N47" s="69"/>
    </row>
    <row r="48" spans="1:14" ht="18" customHeight="1" x14ac:dyDescent="0.3">
      <c r="A48" s="63" t="s">
        <v>26</v>
      </c>
      <c r="B48" s="63"/>
      <c r="C48" s="63"/>
      <c r="D48" s="63"/>
      <c r="E48" s="63"/>
      <c r="F48" s="63"/>
      <c r="G48" s="63"/>
      <c r="H48" s="63"/>
      <c r="I48" s="63"/>
      <c r="J48" s="63"/>
    </row>
  </sheetData>
  <sheetProtection password="D849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60" zoomScaleNormal="75" workbookViewId="0">
      <selection activeCell="A5" sqref="A5"/>
    </sheetView>
  </sheetViews>
  <sheetFormatPr defaultColWidth="9.109375" defaultRowHeight="13.8" x14ac:dyDescent="0.25"/>
  <cols>
    <col min="1" max="1" width="13.109375" style="30" customWidth="1"/>
    <col min="2" max="2" width="20.88671875" style="30" customWidth="1"/>
    <col min="3" max="3" width="26.109375" style="30" customWidth="1"/>
    <col min="4" max="4" width="17.6640625" style="30" customWidth="1"/>
    <col min="5" max="5" width="18.109375" style="30" customWidth="1"/>
    <col min="6" max="7" width="19.109375" style="30" customWidth="1"/>
    <col min="8" max="8" width="11.33203125" style="30" customWidth="1"/>
    <col min="9" max="9" width="13.88671875" style="43" bestFit="1" customWidth="1"/>
    <col min="10" max="11" width="11.33203125" style="30" hidden="1" customWidth="1"/>
    <col min="12" max="13" width="10.88671875" style="30" hidden="1" customWidth="1"/>
    <col min="14" max="14" width="16.5546875" style="30" customWidth="1"/>
    <col min="15" max="15" width="9.109375" style="30" customWidth="1"/>
    <col min="16" max="16384" width="9.109375" style="30"/>
  </cols>
  <sheetData>
    <row r="1" spans="1:14" ht="15" customHeight="1" x14ac:dyDescent="0.2">
      <c r="A1" s="71" t="s">
        <v>11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4.25" x14ac:dyDescent="0.2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14.25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71.25" x14ac:dyDescent="0.2">
      <c r="A4" s="31" t="s">
        <v>0</v>
      </c>
      <c r="B4" s="31" t="s">
        <v>1</v>
      </c>
      <c r="C4" s="31" t="s">
        <v>2</v>
      </c>
      <c r="D4" s="31" t="s">
        <v>3</v>
      </c>
      <c r="E4" s="31" t="s">
        <v>19</v>
      </c>
      <c r="F4" s="31" t="s">
        <v>20</v>
      </c>
      <c r="G4" s="31" t="s">
        <v>21</v>
      </c>
      <c r="H4" s="49" t="s">
        <v>5</v>
      </c>
      <c r="I4" s="50" t="s">
        <v>13</v>
      </c>
      <c r="J4" s="51" t="s">
        <v>7</v>
      </c>
      <c r="K4" s="51" t="s">
        <v>6</v>
      </c>
      <c r="L4" s="51" t="s">
        <v>4</v>
      </c>
      <c r="M4" s="51" t="s">
        <v>8</v>
      </c>
      <c r="N4" s="51" t="s">
        <v>22</v>
      </c>
    </row>
    <row r="5" spans="1:14" ht="14.25" x14ac:dyDescent="0.2">
      <c r="A5" s="60"/>
      <c r="B5" s="58"/>
      <c r="C5" s="59"/>
      <c r="D5" s="59"/>
      <c r="E5" s="61"/>
      <c r="F5" s="61"/>
      <c r="G5" s="61"/>
      <c r="H5" s="52">
        <f t="shared" ref="H5:H15" si="0">IF(F5&lt;0,(F5-E5),(IF(F5&gt;E5,(F5-E5),0)))</f>
        <v>0</v>
      </c>
      <c r="I5" s="55">
        <f>ROUND(IF(E5=0, 0, (H5/E5)), 5)</f>
        <v>0</v>
      </c>
      <c r="J5" s="55">
        <f>0.08485</f>
        <v>8.4849999999999995E-2</v>
      </c>
      <c r="K5" s="56">
        <f>MAX(IF((J5-I5)&lt;=0.029,0,(J5-I5)))</f>
        <v>8.4849999999999995E-2</v>
      </c>
      <c r="L5" s="53">
        <f>IF(((J5-I5)*(E5-G5))&lt;=0.035,0,((J5-I5)*(E5-G5)))</f>
        <v>0</v>
      </c>
      <c r="M5" s="57">
        <f>MAX(0,0.035-I5)</f>
        <v>3.5000000000000003E-2</v>
      </c>
      <c r="N5" s="54">
        <f>IF(OR(I5=0,AND(I5&gt;=0.028,I5&lt;=0.0299),AND(I5&gt;=0.039, I5&lt;=0.04),AND(I5&gt;=0.049,I5&lt;=0.0499),AND(I5&gt;=0.0749, I5&lt;=0.075),AND(I5&gt;=0.0848, I5&lt;=0.0849)),MAX(IF((K5)&gt;=0.035,0.035,(K5))*(E5-G5)),FALSE)</f>
        <v>0</v>
      </c>
    </row>
    <row r="6" spans="1:14" ht="14.25" x14ac:dyDescent="0.2">
      <c r="A6" s="60"/>
      <c r="B6" s="58"/>
      <c r="C6" s="59"/>
      <c r="D6" s="59"/>
      <c r="E6" s="61"/>
      <c r="F6" s="61"/>
      <c r="G6" s="62"/>
      <c r="H6" s="52">
        <f t="shared" si="0"/>
        <v>0</v>
      </c>
      <c r="I6" s="55">
        <f t="shared" ref="I6:I31" si="1">ROUND(IF(E6=0, 0, (H6/E6)), 5)</f>
        <v>0</v>
      </c>
      <c r="J6" s="55">
        <f t="shared" ref="J6:J31" si="2">0.08485</f>
        <v>8.4849999999999995E-2</v>
      </c>
      <c r="K6" s="56">
        <f t="shared" ref="K6:K31" si="3">MAX(IF((J6-I6)&lt;=0.029,0,(J6-I6)))</f>
        <v>8.4849999999999995E-2</v>
      </c>
      <c r="L6" s="53">
        <f t="shared" ref="L6:L31" si="4">IF(((J6-I6)*(E6-G6))&lt;=0.035,0,((J6-I6)*(E6-G6)))</f>
        <v>0</v>
      </c>
      <c r="M6" s="57">
        <f t="shared" ref="M6:M31" si="5">MAX(0,0.035-I6)</f>
        <v>3.5000000000000003E-2</v>
      </c>
      <c r="N6" s="54">
        <f t="shared" ref="N6:N31" si="6">IF(OR(I6=0,AND(I6&gt;=0.028,I6&lt;=0.0299),AND(I6&gt;=0.039, I6&lt;=0.04),AND(I6&gt;=0.049,I6&lt;=0.0499),AND(I6&gt;=0.0749, I6&lt;=0.075),AND(I6&gt;=0.0848, I6&lt;=0.0849)),MAX(IF((K6)&gt;=0.035,0.035,(K6))*(E6-G6)),FALSE)</f>
        <v>0</v>
      </c>
    </row>
    <row r="7" spans="1:14" ht="13.95" customHeight="1" x14ac:dyDescent="0.2">
      <c r="A7" s="60"/>
      <c r="B7" s="58"/>
      <c r="C7" s="59"/>
      <c r="D7" s="59"/>
      <c r="E7" s="61"/>
      <c r="F7" s="61"/>
      <c r="G7" s="61"/>
      <c r="H7" s="52">
        <f t="shared" si="0"/>
        <v>0</v>
      </c>
      <c r="I7" s="55">
        <f t="shared" si="1"/>
        <v>0</v>
      </c>
      <c r="J7" s="55">
        <f t="shared" si="2"/>
        <v>8.4849999999999995E-2</v>
      </c>
      <c r="K7" s="56">
        <f t="shared" si="3"/>
        <v>8.4849999999999995E-2</v>
      </c>
      <c r="L7" s="53">
        <f t="shared" si="4"/>
        <v>0</v>
      </c>
      <c r="M7" s="57">
        <f t="shared" si="5"/>
        <v>3.5000000000000003E-2</v>
      </c>
      <c r="N7" s="54">
        <f t="shared" si="6"/>
        <v>0</v>
      </c>
    </row>
    <row r="8" spans="1:14" ht="13.5" customHeight="1" x14ac:dyDescent="0.2">
      <c r="A8" s="60"/>
      <c r="B8" s="58"/>
      <c r="C8" s="59"/>
      <c r="D8" s="59"/>
      <c r="E8" s="61"/>
      <c r="F8" s="61"/>
      <c r="G8" s="61"/>
      <c r="H8" s="52">
        <f t="shared" si="0"/>
        <v>0</v>
      </c>
      <c r="I8" s="55">
        <f t="shared" si="1"/>
        <v>0</v>
      </c>
      <c r="J8" s="55">
        <f t="shared" si="2"/>
        <v>8.4849999999999995E-2</v>
      </c>
      <c r="K8" s="56">
        <f t="shared" si="3"/>
        <v>8.4849999999999995E-2</v>
      </c>
      <c r="L8" s="53">
        <f t="shared" si="4"/>
        <v>0</v>
      </c>
      <c r="M8" s="57">
        <f t="shared" si="5"/>
        <v>3.5000000000000003E-2</v>
      </c>
      <c r="N8" s="54">
        <f t="shared" si="6"/>
        <v>0</v>
      </c>
    </row>
    <row r="9" spans="1:14" ht="13.95" customHeight="1" x14ac:dyDescent="0.2">
      <c r="A9" s="60"/>
      <c r="B9" s="58"/>
      <c r="C9" s="59"/>
      <c r="D9" s="59"/>
      <c r="E9" s="61"/>
      <c r="F9" s="61"/>
      <c r="G9" s="61"/>
      <c r="H9" s="52">
        <f t="shared" si="0"/>
        <v>0</v>
      </c>
      <c r="I9" s="55">
        <f t="shared" si="1"/>
        <v>0</v>
      </c>
      <c r="J9" s="55">
        <f t="shared" si="2"/>
        <v>8.4849999999999995E-2</v>
      </c>
      <c r="K9" s="56">
        <f t="shared" si="3"/>
        <v>8.4849999999999995E-2</v>
      </c>
      <c r="L9" s="53">
        <f t="shared" si="4"/>
        <v>0</v>
      </c>
      <c r="M9" s="57">
        <f t="shared" si="5"/>
        <v>3.5000000000000003E-2</v>
      </c>
      <c r="N9" s="54">
        <f t="shared" si="6"/>
        <v>0</v>
      </c>
    </row>
    <row r="10" spans="1:14" ht="13.95" customHeight="1" x14ac:dyDescent="0.2">
      <c r="A10" s="60"/>
      <c r="B10" s="58"/>
      <c r="C10" s="59"/>
      <c r="D10" s="59"/>
      <c r="E10" s="61"/>
      <c r="F10" s="61"/>
      <c r="G10" s="61"/>
      <c r="H10" s="52">
        <f t="shared" si="0"/>
        <v>0</v>
      </c>
      <c r="I10" s="55">
        <f t="shared" si="1"/>
        <v>0</v>
      </c>
      <c r="J10" s="55">
        <f t="shared" si="2"/>
        <v>8.4849999999999995E-2</v>
      </c>
      <c r="K10" s="56">
        <f t="shared" si="3"/>
        <v>8.4849999999999995E-2</v>
      </c>
      <c r="L10" s="53">
        <f t="shared" si="4"/>
        <v>0</v>
      </c>
      <c r="M10" s="57">
        <f t="shared" si="5"/>
        <v>3.5000000000000003E-2</v>
      </c>
      <c r="N10" s="54">
        <f t="shared" si="6"/>
        <v>0</v>
      </c>
    </row>
    <row r="11" spans="1:14" ht="13.95" customHeight="1" x14ac:dyDescent="0.2">
      <c r="A11" s="60"/>
      <c r="B11" s="58"/>
      <c r="C11" s="59"/>
      <c r="D11" s="59"/>
      <c r="E11" s="61"/>
      <c r="F11" s="61"/>
      <c r="G11" s="61"/>
      <c r="H11" s="52">
        <f t="shared" si="0"/>
        <v>0</v>
      </c>
      <c r="I11" s="55">
        <f t="shared" si="1"/>
        <v>0</v>
      </c>
      <c r="J11" s="55">
        <f t="shared" si="2"/>
        <v>8.4849999999999995E-2</v>
      </c>
      <c r="K11" s="56">
        <f t="shared" si="3"/>
        <v>8.4849999999999995E-2</v>
      </c>
      <c r="L11" s="53">
        <f t="shared" si="4"/>
        <v>0</v>
      </c>
      <c r="M11" s="57">
        <f t="shared" si="5"/>
        <v>3.5000000000000003E-2</v>
      </c>
      <c r="N11" s="54">
        <f t="shared" si="6"/>
        <v>0</v>
      </c>
    </row>
    <row r="12" spans="1:14" ht="13.95" customHeight="1" x14ac:dyDescent="0.2">
      <c r="A12" s="60"/>
      <c r="B12" s="58"/>
      <c r="C12" s="59"/>
      <c r="D12" s="59"/>
      <c r="E12" s="61"/>
      <c r="F12" s="61"/>
      <c r="G12" s="61"/>
      <c r="H12" s="52">
        <f t="shared" si="0"/>
        <v>0</v>
      </c>
      <c r="I12" s="55">
        <f t="shared" si="1"/>
        <v>0</v>
      </c>
      <c r="J12" s="55">
        <f t="shared" si="2"/>
        <v>8.4849999999999995E-2</v>
      </c>
      <c r="K12" s="56">
        <f t="shared" si="3"/>
        <v>8.4849999999999995E-2</v>
      </c>
      <c r="L12" s="53">
        <f t="shared" si="4"/>
        <v>0</v>
      </c>
      <c r="M12" s="57">
        <f t="shared" si="5"/>
        <v>3.5000000000000003E-2</v>
      </c>
      <c r="N12" s="54">
        <f t="shared" si="6"/>
        <v>0</v>
      </c>
    </row>
    <row r="13" spans="1:14" ht="13.95" customHeight="1" x14ac:dyDescent="0.2">
      <c r="A13" s="60"/>
      <c r="B13" s="58"/>
      <c r="C13" s="59"/>
      <c r="D13" s="59"/>
      <c r="E13" s="61"/>
      <c r="F13" s="61"/>
      <c r="G13" s="61"/>
      <c r="H13" s="52">
        <f t="shared" si="0"/>
        <v>0</v>
      </c>
      <c r="I13" s="55">
        <f t="shared" si="1"/>
        <v>0</v>
      </c>
      <c r="J13" s="55">
        <f t="shared" si="2"/>
        <v>8.4849999999999995E-2</v>
      </c>
      <c r="K13" s="56">
        <f t="shared" si="3"/>
        <v>8.4849999999999995E-2</v>
      </c>
      <c r="L13" s="53">
        <f t="shared" si="4"/>
        <v>0</v>
      </c>
      <c r="M13" s="57">
        <f t="shared" si="5"/>
        <v>3.5000000000000003E-2</v>
      </c>
      <c r="N13" s="54">
        <f t="shared" si="6"/>
        <v>0</v>
      </c>
    </row>
    <row r="14" spans="1:14" ht="13.95" customHeight="1" x14ac:dyDescent="0.2">
      <c r="A14" s="60"/>
      <c r="B14" s="58"/>
      <c r="C14" s="59"/>
      <c r="D14" s="59"/>
      <c r="E14" s="61"/>
      <c r="F14" s="61"/>
      <c r="G14" s="61"/>
      <c r="H14" s="52">
        <f t="shared" si="0"/>
        <v>0</v>
      </c>
      <c r="I14" s="55">
        <f t="shared" si="1"/>
        <v>0</v>
      </c>
      <c r="J14" s="55">
        <f t="shared" si="2"/>
        <v>8.4849999999999995E-2</v>
      </c>
      <c r="K14" s="56">
        <f t="shared" si="3"/>
        <v>8.4849999999999995E-2</v>
      </c>
      <c r="L14" s="53">
        <f t="shared" si="4"/>
        <v>0</v>
      </c>
      <c r="M14" s="57">
        <f t="shared" si="5"/>
        <v>3.5000000000000003E-2</v>
      </c>
      <c r="N14" s="54">
        <f t="shared" si="6"/>
        <v>0</v>
      </c>
    </row>
    <row r="15" spans="1:14" ht="13.95" customHeight="1" x14ac:dyDescent="0.2">
      <c r="A15" s="60"/>
      <c r="B15" s="58"/>
      <c r="C15" s="59"/>
      <c r="D15" s="59"/>
      <c r="E15" s="61"/>
      <c r="F15" s="61"/>
      <c r="G15" s="61"/>
      <c r="H15" s="52">
        <f t="shared" si="0"/>
        <v>0</v>
      </c>
      <c r="I15" s="55">
        <f t="shared" si="1"/>
        <v>0</v>
      </c>
      <c r="J15" s="55">
        <f t="shared" si="2"/>
        <v>8.4849999999999995E-2</v>
      </c>
      <c r="K15" s="56">
        <f t="shared" si="3"/>
        <v>8.4849999999999995E-2</v>
      </c>
      <c r="L15" s="53">
        <f t="shared" si="4"/>
        <v>0</v>
      </c>
      <c r="M15" s="57">
        <f t="shared" si="5"/>
        <v>3.5000000000000003E-2</v>
      </c>
      <c r="N15" s="54">
        <f t="shared" si="6"/>
        <v>0</v>
      </c>
    </row>
    <row r="16" spans="1:14" ht="13.95" customHeight="1" x14ac:dyDescent="0.2">
      <c r="A16" s="60"/>
      <c r="B16" s="58"/>
      <c r="C16" s="59"/>
      <c r="D16" s="59"/>
      <c r="E16" s="61"/>
      <c r="F16" s="61"/>
      <c r="G16" s="61"/>
      <c r="H16" s="52">
        <f>IF(F16&lt;0,(F16-E16),(IF(F16&gt;E16,(F16-E16),0)))</f>
        <v>0</v>
      </c>
      <c r="I16" s="55">
        <f t="shared" si="1"/>
        <v>0</v>
      </c>
      <c r="J16" s="55">
        <f t="shared" si="2"/>
        <v>8.4849999999999995E-2</v>
      </c>
      <c r="K16" s="56">
        <f t="shared" si="3"/>
        <v>8.4849999999999995E-2</v>
      </c>
      <c r="L16" s="53">
        <f t="shared" si="4"/>
        <v>0</v>
      </c>
      <c r="M16" s="57">
        <f t="shared" si="5"/>
        <v>3.5000000000000003E-2</v>
      </c>
      <c r="N16" s="54">
        <f t="shared" si="6"/>
        <v>0</v>
      </c>
    </row>
    <row r="17" spans="1:14" ht="14.25" x14ac:dyDescent="0.2">
      <c r="A17" s="41"/>
      <c r="B17" s="40"/>
      <c r="C17" s="41"/>
      <c r="D17" s="41"/>
      <c r="E17" s="42"/>
      <c r="F17" s="42"/>
      <c r="G17" s="42"/>
      <c r="H17" s="52">
        <f t="shared" ref="H17:H31" si="7">IF(F17&lt;0,(F17-E17),(IF(F17&gt;E17,(F17-E17),0)))</f>
        <v>0</v>
      </c>
      <c r="I17" s="55">
        <f t="shared" si="1"/>
        <v>0</v>
      </c>
      <c r="J17" s="55">
        <f t="shared" si="2"/>
        <v>8.4849999999999995E-2</v>
      </c>
      <c r="K17" s="56">
        <f t="shared" si="3"/>
        <v>8.4849999999999995E-2</v>
      </c>
      <c r="L17" s="53">
        <f t="shared" si="4"/>
        <v>0</v>
      </c>
      <c r="M17" s="57">
        <f t="shared" si="5"/>
        <v>3.5000000000000003E-2</v>
      </c>
      <c r="N17" s="54">
        <f t="shared" si="6"/>
        <v>0</v>
      </c>
    </row>
    <row r="18" spans="1:14" ht="14.25" x14ac:dyDescent="0.2">
      <c r="A18" s="41"/>
      <c r="B18" s="40"/>
      <c r="C18" s="41"/>
      <c r="D18" s="40"/>
      <c r="E18" s="42"/>
      <c r="F18" s="42"/>
      <c r="G18" s="42"/>
      <c r="H18" s="52">
        <f t="shared" si="7"/>
        <v>0</v>
      </c>
      <c r="I18" s="55">
        <f t="shared" si="1"/>
        <v>0</v>
      </c>
      <c r="J18" s="55">
        <f t="shared" si="2"/>
        <v>8.4849999999999995E-2</v>
      </c>
      <c r="K18" s="56">
        <f t="shared" si="3"/>
        <v>8.4849999999999995E-2</v>
      </c>
      <c r="L18" s="53">
        <f t="shared" si="4"/>
        <v>0</v>
      </c>
      <c r="M18" s="57">
        <f t="shared" si="5"/>
        <v>3.5000000000000003E-2</v>
      </c>
      <c r="N18" s="54">
        <f t="shared" si="6"/>
        <v>0</v>
      </c>
    </row>
    <row r="19" spans="1:14" ht="14.25" x14ac:dyDescent="0.2">
      <c r="A19" s="41"/>
      <c r="B19" s="40"/>
      <c r="C19" s="41"/>
      <c r="D19" s="40"/>
      <c r="E19" s="42"/>
      <c r="F19" s="42"/>
      <c r="G19" s="42"/>
      <c r="H19" s="52">
        <f t="shared" si="7"/>
        <v>0</v>
      </c>
      <c r="I19" s="55">
        <f t="shared" si="1"/>
        <v>0</v>
      </c>
      <c r="J19" s="55">
        <f t="shared" si="2"/>
        <v>8.4849999999999995E-2</v>
      </c>
      <c r="K19" s="56">
        <f t="shared" si="3"/>
        <v>8.4849999999999995E-2</v>
      </c>
      <c r="L19" s="53">
        <f t="shared" si="4"/>
        <v>0</v>
      </c>
      <c r="M19" s="57">
        <f t="shared" si="5"/>
        <v>3.5000000000000003E-2</v>
      </c>
      <c r="N19" s="54">
        <f t="shared" si="6"/>
        <v>0</v>
      </c>
    </row>
    <row r="20" spans="1:14" ht="14.25" x14ac:dyDescent="0.2">
      <c r="A20" s="41"/>
      <c r="B20" s="40"/>
      <c r="C20" s="41"/>
      <c r="D20" s="40"/>
      <c r="E20" s="42"/>
      <c r="F20" s="42"/>
      <c r="G20" s="42"/>
      <c r="H20" s="52">
        <f t="shared" si="7"/>
        <v>0</v>
      </c>
      <c r="I20" s="55">
        <f t="shared" si="1"/>
        <v>0</v>
      </c>
      <c r="J20" s="55">
        <f t="shared" si="2"/>
        <v>8.4849999999999995E-2</v>
      </c>
      <c r="K20" s="56">
        <f t="shared" si="3"/>
        <v>8.4849999999999995E-2</v>
      </c>
      <c r="L20" s="53">
        <f t="shared" si="4"/>
        <v>0</v>
      </c>
      <c r="M20" s="57">
        <f t="shared" si="5"/>
        <v>3.5000000000000003E-2</v>
      </c>
      <c r="N20" s="54">
        <f t="shared" si="6"/>
        <v>0</v>
      </c>
    </row>
    <row r="21" spans="1:14" ht="14.25" x14ac:dyDescent="0.2">
      <c r="A21" s="41"/>
      <c r="B21" s="40"/>
      <c r="C21" s="41"/>
      <c r="D21" s="40"/>
      <c r="E21" s="42"/>
      <c r="F21" s="42"/>
      <c r="G21" s="42"/>
      <c r="H21" s="52">
        <f t="shared" si="7"/>
        <v>0</v>
      </c>
      <c r="I21" s="55">
        <f t="shared" si="1"/>
        <v>0</v>
      </c>
      <c r="J21" s="55">
        <f t="shared" si="2"/>
        <v>8.4849999999999995E-2</v>
      </c>
      <c r="K21" s="56">
        <f t="shared" si="3"/>
        <v>8.4849999999999995E-2</v>
      </c>
      <c r="L21" s="53">
        <f t="shared" si="4"/>
        <v>0</v>
      </c>
      <c r="M21" s="57">
        <f t="shared" si="5"/>
        <v>3.5000000000000003E-2</v>
      </c>
      <c r="N21" s="54">
        <f t="shared" si="6"/>
        <v>0</v>
      </c>
    </row>
    <row r="22" spans="1:14" ht="14.25" x14ac:dyDescent="0.2">
      <c r="A22" s="41"/>
      <c r="B22" s="40"/>
      <c r="C22" s="41"/>
      <c r="D22" s="40"/>
      <c r="E22" s="42"/>
      <c r="F22" s="42"/>
      <c r="G22" s="42"/>
      <c r="H22" s="52">
        <f t="shared" si="7"/>
        <v>0</v>
      </c>
      <c r="I22" s="55">
        <f t="shared" si="1"/>
        <v>0</v>
      </c>
      <c r="J22" s="55">
        <f t="shared" si="2"/>
        <v>8.4849999999999995E-2</v>
      </c>
      <c r="K22" s="56">
        <f t="shared" si="3"/>
        <v>8.4849999999999995E-2</v>
      </c>
      <c r="L22" s="53">
        <f t="shared" si="4"/>
        <v>0</v>
      </c>
      <c r="M22" s="57">
        <f t="shared" si="5"/>
        <v>3.5000000000000003E-2</v>
      </c>
      <c r="N22" s="54">
        <f t="shared" si="6"/>
        <v>0</v>
      </c>
    </row>
    <row r="23" spans="1:14" ht="14.25" x14ac:dyDescent="0.2">
      <c r="A23" s="41"/>
      <c r="B23" s="40"/>
      <c r="C23" s="41"/>
      <c r="D23" s="40"/>
      <c r="E23" s="42"/>
      <c r="F23" s="42"/>
      <c r="G23" s="42"/>
      <c r="H23" s="52">
        <f t="shared" si="7"/>
        <v>0</v>
      </c>
      <c r="I23" s="55">
        <f t="shared" si="1"/>
        <v>0</v>
      </c>
      <c r="J23" s="55">
        <f t="shared" si="2"/>
        <v>8.4849999999999995E-2</v>
      </c>
      <c r="K23" s="56">
        <f t="shared" si="3"/>
        <v>8.4849999999999995E-2</v>
      </c>
      <c r="L23" s="53">
        <f t="shared" si="4"/>
        <v>0</v>
      </c>
      <c r="M23" s="57">
        <f t="shared" si="5"/>
        <v>3.5000000000000003E-2</v>
      </c>
      <c r="N23" s="54">
        <f t="shared" si="6"/>
        <v>0</v>
      </c>
    </row>
    <row r="24" spans="1:14" ht="14.25" x14ac:dyDescent="0.2">
      <c r="A24" s="41"/>
      <c r="B24" s="40"/>
      <c r="C24" s="41"/>
      <c r="D24" s="40"/>
      <c r="E24" s="42"/>
      <c r="F24" s="42"/>
      <c r="G24" s="42"/>
      <c r="H24" s="52">
        <f t="shared" si="7"/>
        <v>0</v>
      </c>
      <c r="I24" s="55">
        <f t="shared" si="1"/>
        <v>0</v>
      </c>
      <c r="J24" s="55">
        <f t="shared" si="2"/>
        <v>8.4849999999999995E-2</v>
      </c>
      <c r="K24" s="56">
        <f t="shared" si="3"/>
        <v>8.4849999999999995E-2</v>
      </c>
      <c r="L24" s="53">
        <f t="shared" si="4"/>
        <v>0</v>
      </c>
      <c r="M24" s="57">
        <f t="shared" si="5"/>
        <v>3.5000000000000003E-2</v>
      </c>
      <c r="N24" s="54">
        <f t="shared" si="6"/>
        <v>0</v>
      </c>
    </row>
    <row r="25" spans="1:14" ht="14.25" x14ac:dyDescent="0.2">
      <c r="A25" s="41"/>
      <c r="B25" s="40"/>
      <c r="C25" s="41"/>
      <c r="D25" s="40"/>
      <c r="E25" s="42"/>
      <c r="F25" s="42"/>
      <c r="G25" s="42"/>
      <c r="H25" s="52">
        <f t="shared" si="7"/>
        <v>0</v>
      </c>
      <c r="I25" s="55">
        <f t="shared" si="1"/>
        <v>0</v>
      </c>
      <c r="J25" s="55">
        <f t="shared" si="2"/>
        <v>8.4849999999999995E-2</v>
      </c>
      <c r="K25" s="56">
        <f t="shared" si="3"/>
        <v>8.4849999999999995E-2</v>
      </c>
      <c r="L25" s="53">
        <f t="shared" si="4"/>
        <v>0</v>
      </c>
      <c r="M25" s="57">
        <f t="shared" si="5"/>
        <v>3.5000000000000003E-2</v>
      </c>
      <c r="N25" s="54">
        <f t="shared" si="6"/>
        <v>0</v>
      </c>
    </row>
    <row r="26" spans="1:14" ht="14.25" x14ac:dyDescent="0.2">
      <c r="A26" s="41"/>
      <c r="B26" s="40"/>
      <c r="C26" s="41"/>
      <c r="D26" s="40"/>
      <c r="E26" s="42"/>
      <c r="F26" s="42"/>
      <c r="G26" s="42"/>
      <c r="H26" s="52">
        <f t="shared" si="7"/>
        <v>0</v>
      </c>
      <c r="I26" s="55">
        <f t="shared" si="1"/>
        <v>0</v>
      </c>
      <c r="J26" s="55">
        <f t="shared" si="2"/>
        <v>8.4849999999999995E-2</v>
      </c>
      <c r="K26" s="56">
        <f t="shared" si="3"/>
        <v>8.4849999999999995E-2</v>
      </c>
      <c r="L26" s="53">
        <f t="shared" si="4"/>
        <v>0</v>
      </c>
      <c r="M26" s="57">
        <f t="shared" si="5"/>
        <v>3.5000000000000003E-2</v>
      </c>
      <c r="N26" s="54">
        <f t="shared" si="6"/>
        <v>0</v>
      </c>
    </row>
    <row r="27" spans="1:14" ht="14.25" x14ac:dyDescent="0.2">
      <c r="A27" s="41"/>
      <c r="B27" s="40"/>
      <c r="C27" s="41"/>
      <c r="D27" s="40"/>
      <c r="E27" s="42"/>
      <c r="F27" s="42"/>
      <c r="G27" s="42"/>
      <c r="H27" s="52">
        <f t="shared" si="7"/>
        <v>0</v>
      </c>
      <c r="I27" s="55">
        <f t="shared" si="1"/>
        <v>0</v>
      </c>
      <c r="J27" s="55">
        <f t="shared" si="2"/>
        <v>8.4849999999999995E-2</v>
      </c>
      <c r="K27" s="56">
        <f t="shared" si="3"/>
        <v>8.4849999999999995E-2</v>
      </c>
      <c r="L27" s="53">
        <f t="shared" si="4"/>
        <v>0</v>
      </c>
      <c r="M27" s="57">
        <f t="shared" si="5"/>
        <v>3.5000000000000003E-2</v>
      </c>
      <c r="N27" s="54">
        <f t="shared" si="6"/>
        <v>0</v>
      </c>
    </row>
    <row r="28" spans="1:14" ht="14.25" x14ac:dyDescent="0.2">
      <c r="A28" s="41"/>
      <c r="B28" s="40"/>
      <c r="C28" s="41"/>
      <c r="D28" s="40"/>
      <c r="E28" s="42"/>
      <c r="F28" s="42"/>
      <c r="G28" s="42"/>
      <c r="H28" s="52">
        <f t="shared" si="7"/>
        <v>0</v>
      </c>
      <c r="I28" s="55">
        <f t="shared" si="1"/>
        <v>0</v>
      </c>
      <c r="J28" s="55">
        <f t="shared" si="2"/>
        <v>8.4849999999999995E-2</v>
      </c>
      <c r="K28" s="56">
        <f t="shared" si="3"/>
        <v>8.4849999999999995E-2</v>
      </c>
      <c r="L28" s="53">
        <f t="shared" si="4"/>
        <v>0</v>
      </c>
      <c r="M28" s="57">
        <f t="shared" si="5"/>
        <v>3.5000000000000003E-2</v>
      </c>
      <c r="N28" s="54">
        <f t="shared" si="6"/>
        <v>0</v>
      </c>
    </row>
    <row r="29" spans="1:14" ht="14.25" x14ac:dyDescent="0.2">
      <c r="A29" s="41"/>
      <c r="B29" s="40"/>
      <c r="C29" s="41"/>
      <c r="D29" s="40"/>
      <c r="E29" s="42"/>
      <c r="F29" s="42"/>
      <c r="G29" s="42"/>
      <c r="H29" s="52">
        <f t="shared" si="7"/>
        <v>0</v>
      </c>
      <c r="I29" s="55">
        <f t="shared" si="1"/>
        <v>0</v>
      </c>
      <c r="J29" s="55">
        <f t="shared" si="2"/>
        <v>8.4849999999999995E-2</v>
      </c>
      <c r="K29" s="56">
        <f t="shared" si="3"/>
        <v>8.4849999999999995E-2</v>
      </c>
      <c r="L29" s="53">
        <f t="shared" si="4"/>
        <v>0</v>
      </c>
      <c r="M29" s="57">
        <f t="shared" si="5"/>
        <v>3.5000000000000003E-2</v>
      </c>
      <c r="N29" s="54">
        <f t="shared" si="6"/>
        <v>0</v>
      </c>
    </row>
    <row r="30" spans="1:14" ht="14.25" x14ac:dyDescent="0.2">
      <c r="A30" s="41"/>
      <c r="B30" s="40"/>
      <c r="C30" s="41"/>
      <c r="D30" s="40"/>
      <c r="E30" s="42"/>
      <c r="F30" s="42"/>
      <c r="G30" s="42"/>
      <c r="H30" s="52">
        <f t="shared" si="7"/>
        <v>0</v>
      </c>
      <c r="I30" s="55">
        <f t="shared" si="1"/>
        <v>0</v>
      </c>
      <c r="J30" s="55">
        <f t="shared" si="2"/>
        <v>8.4849999999999995E-2</v>
      </c>
      <c r="K30" s="56">
        <f t="shared" si="3"/>
        <v>8.4849999999999995E-2</v>
      </c>
      <c r="L30" s="53">
        <f t="shared" si="4"/>
        <v>0</v>
      </c>
      <c r="M30" s="57">
        <f t="shared" si="5"/>
        <v>3.5000000000000003E-2</v>
      </c>
      <c r="N30" s="54">
        <f t="shared" si="6"/>
        <v>0</v>
      </c>
    </row>
    <row r="31" spans="1:14" x14ac:dyDescent="0.25">
      <c r="A31" s="41"/>
      <c r="B31" s="40"/>
      <c r="C31" s="41"/>
      <c r="D31" s="40"/>
      <c r="E31" s="42"/>
      <c r="F31" s="42"/>
      <c r="G31" s="42"/>
      <c r="H31" s="52">
        <f t="shared" si="7"/>
        <v>0</v>
      </c>
      <c r="I31" s="55">
        <f t="shared" si="1"/>
        <v>0</v>
      </c>
      <c r="J31" s="55">
        <f t="shared" si="2"/>
        <v>8.4849999999999995E-2</v>
      </c>
      <c r="K31" s="56">
        <f t="shared" si="3"/>
        <v>8.4849999999999995E-2</v>
      </c>
      <c r="L31" s="53">
        <f t="shared" si="4"/>
        <v>0</v>
      </c>
      <c r="M31" s="57">
        <f t="shared" si="5"/>
        <v>3.5000000000000003E-2</v>
      </c>
      <c r="N31" s="54">
        <f t="shared" si="6"/>
        <v>0</v>
      </c>
    </row>
    <row r="32" spans="1:14" ht="19.5" hidden="1" customHeight="1" thickBot="1" x14ac:dyDescent="0.25">
      <c r="C32" s="32"/>
      <c r="D32" s="72"/>
      <c r="E32" s="73"/>
      <c r="F32" s="73"/>
      <c r="G32" s="73"/>
      <c r="H32" s="73"/>
      <c r="I32" s="73"/>
      <c r="J32" s="73"/>
      <c r="K32" s="33"/>
      <c r="L32" s="34">
        <f>SUM(L5:L31)</f>
        <v>0</v>
      </c>
      <c r="M32" s="34"/>
      <c r="N32" s="54">
        <f t="shared" ref="N32" si="8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5"/>
      <c r="F33" s="35"/>
      <c r="G33" s="35"/>
      <c r="H33" s="35"/>
      <c r="I33" s="36"/>
      <c r="J33" s="36"/>
      <c r="K33" s="36"/>
      <c r="L33" s="35"/>
      <c r="M33" s="35"/>
      <c r="N33" s="37"/>
    </row>
    <row r="34" spans="1:14" ht="19.5" customHeight="1" thickTop="1" x14ac:dyDescent="0.25">
      <c r="A34" s="64" t="s">
        <v>9</v>
      </c>
      <c r="B34" s="65"/>
      <c r="C34" s="65"/>
      <c r="D34" s="65"/>
      <c r="E34" s="65"/>
      <c r="F34" s="65"/>
      <c r="G34" s="65"/>
      <c r="H34" s="65"/>
      <c r="I34" s="65"/>
      <c r="J34" s="38"/>
      <c r="K34" s="38"/>
      <c r="L34" s="38"/>
      <c r="N34" s="66">
        <f>+N36/0.035</f>
        <v>0</v>
      </c>
    </row>
    <row r="35" spans="1:14" ht="14.4" thickBot="1" x14ac:dyDescent="0.3">
      <c r="A35" s="65"/>
      <c r="B35" s="65"/>
      <c r="C35" s="65"/>
      <c r="D35" s="65"/>
      <c r="E35" s="65"/>
      <c r="F35" s="65"/>
      <c r="G35" s="65"/>
      <c r="H35" s="65"/>
      <c r="I35" s="65"/>
      <c r="J35" s="38"/>
      <c r="K35" s="38"/>
      <c r="L35" s="38"/>
      <c r="N35" s="74"/>
    </row>
    <row r="36" spans="1:14" ht="18" thickTop="1" x14ac:dyDescent="0.3">
      <c r="C36" s="39"/>
      <c r="D36" s="64" t="s">
        <v>10</v>
      </c>
      <c r="E36" s="64"/>
      <c r="F36" s="64"/>
      <c r="G36" s="64"/>
      <c r="H36" s="64"/>
      <c r="I36" s="64"/>
      <c r="J36" s="64"/>
      <c r="K36" s="65"/>
      <c r="L36" s="65"/>
      <c r="M36" s="65"/>
      <c r="N36" s="66">
        <f>SUM(N5:N31)</f>
        <v>0</v>
      </c>
    </row>
    <row r="37" spans="1:14" ht="18" thickBot="1" x14ac:dyDescent="0.35">
      <c r="C37" s="39"/>
      <c r="D37" s="64"/>
      <c r="E37" s="64"/>
      <c r="F37" s="64"/>
      <c r="G37" s="64"/>
      <c r="H37" s="64"/>
      <c r="I37" s="64"/>
      <c r="J37" s="64"/>
      <c r="K37" s="65"/>
      <c r="L37" s="65"/>
      <c r="M37" s="65"/>
      <c r="N37" s="67"/>
    </row>
    <row r="38" spans="1:14" ht="15" thickTop="1" x14ac:dyDescent="0.2">
      <c r="K38" s="45"/>
      <c r="L38" s="45"/>
      <c r="M38" s="45"/>
      <c r="N38" s="48"/>
    </row>
    <row r="39" spans="1:14" ht="18" x14ac:dyDescent="0.25">
      <c r="C39" s="46"/>
      <c r="D39" s="44"/>
      <c r="E39" s="44"/>
      <c r="F39" s="44"/>
      <c r="G39" s="44"/>
      <c r="H39" s="44"/>
      <c r="I39" s="44"/>
      <c r="J39" s="44"/>
    </row>
    <row r="40" spans="1:14" ht="17.399999999999999" x14ac:dyDescent="0.3">
      <c r="A40" s="47" t="s">
        <v>14</v>
      </c>
    </row>
    <row r="41" spans="1:14" ht="17.399999999999999" x14ac:dyDescent="0.3">
      <c r="A41" s="68" t="s">
        <v>17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1:14" ht="17.399999999999999" x14ac:dyDescent="0.3">
      <c r="A42" s="68" t="s">
        <v>18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</row>
    <row r="43" spans="1:14" ht="17.399999999999999" x14ac:dyDescent="0.3">
      <c r="A43" s="46" t="s">
        <v>16</v>
      </c>
    </row>
    <row r="44" spans="1:14" ht="17.399999999999999" x14ac:dyDescent="0.3">
      <c r="A44" s="46" t="s">
        <v>23</v>
      </c>
    </row>
    <row r="45" spans="1:14" ht="18" customHeight="1" x14ac:dyDescent="0.3">
      <c r="A45" s="46" t="s">
        <v>15</v>
      </c>
    </row>
    <row r="46" spans="1:14" ht="18" customHeight="1" x14ac:dyDescent="0.3">
      <c r="A46" s="70" t="s">
        <v>25</v>
      </c>
      <c r="B46" s="70"/>
      <c r="C46" s="70"/>
      <c r="D46" s="70"/>
      <c r="E46" s="70"/>
      <c r="F46" s="70"/>
      <c r="G46" s="70"/>
      <c r="H46" s="70"/>
      <c r="I46" s="70"/>
      <c r="J46" s="70"/>
      <c r="K46" s="69"/>
      <c r="L46" s="69"/>
      <c r="M46" s="69"/>
      <c r="N46" s="69"/>
    </row>
    <row r="47" spans="1:14" ht="18" customHeight="1" x14ac:dyDescent="0.3">
      <c r="A47" s="70" t="s">
        <v>24</v>
      </c>
      <c r="B47" s="70"/>
      <c r="C47" s="70"/>
      <c r="D47" s="70"/>
      <c r="E47" s="70"/>
      <c r="F47" s="70"/>
      <c r="G47" s="70"/>
      <c r="H47" s="70"/>
      <c r="I47" s="70"/>
      <c r="J47" s="70"/>
      <c r="K47" s="69"/>
      <c r="L47" s="69"/>
      <c r="M47" s="69"/>
      <c r="N47" s="69"/>
    </row>
    <row r="48" spans="1:14" ht="18" customHeight="1" x14ac:dyDescent="0.3">
      <c r="A48" s="63" t="s">
        <v>26</v>
      </c>
      <c r="B48" s="63"/>
      <c r="C48" s="63"/>
      <c r="D48" s="63"/>
      <c r="E48" s="63"/>
      <c r="F48" s="63"/>
      <c r="G48" s="63"/>
      <c r="H48" s="63"/>
      <c r="I48" s="63"/>
      <c r="J48" s="63"/>
    </row>
  </sheetData>
  <sheetProtection password="D849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60" zoomScaleNormal="75" workbookViewId="0">
      <selection activeCell="A5" sqref="A5"/>
    </sheetView>
  </sheetViews>
  <sheetFormatPr defaultColWidth="9.109375" defaultRowHeight="13.8" x14ac:dyDescent="0.25"/>
  <cols>
    <col min="1" max="1" width="13.109375" style="30" customWidth="1"/>
    <col min="2" max="2" width="20.88671875" style="30" customWidth="1"/>
    <col min="3" max="3" width="26.109375" style="30" customWidth="1"/>
    <col min="4" max="4" width="17.6640625" style="30" customWidth="1"/>
    <col min="5" max="5" width="18.109375" style="30" customWidth="1"/>
    <col min="6" max="7" width="19.109375" style="30" customWidth="1"/>
    <col min="8" max="8" width="11.33203125" style="30" customWidth="1"/>
    <col min="9" max="9" width="13.88671875" style="43" bestFit="1" customWidth="1"/>
    <col min="10" max="11" width="11.33203125" style="30" hidden="1" customWidth="1"/>
    <col min="12" max="13" width="10.88671875" style="30" hidden="1" customWidth="1"/>
    <col min="14" max="14" width="16.5546875" style="30" customWidth="1"/>
    <col min="15" max="15" width="9.109375" style="30" customWidth="1"/>
    <col min="16" max="16384" width="9.109375" style="30"/>
  </cols>
  <sheetData>
    <row r="1" spans="1:14" ht="15" customHeight="1" x14ac:dyDescent="0.2">
      <c r="A1" s="71" t="s">
        <v>11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4.25" x14ac:dyDescent="0.2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14.25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71.25" x14ac:dyDescent="0.2">
      <c r="A4" s="31" t="s">
        <v>0</v>
      </c>
      <c r="B4" s="31" t="s">
        <v>1</v>
      </c>
      <c r="C4" s="31" t="s">
        <v>2</v>
      </c>
      <c r="D4" s="31" t="s">
        <v>3</v>
      </c>
      <c r="E4" s="31" t="s">
        <v>19</v>
      </c>
      <c r="F4" s="31" t="s">
        <v>20</v>
      </c>
      <c r="G4" s="31" t="s">
        <v>21</v>
      </c>
      <c r="H4" s="49" t="s">
        <v>5</v>
      </c>
      <c r="I4" s="50" t="s">
        <v>13</v>
      </c>
      <c r="J4" s="51" t="s">
        <v>7</v>
      </c>
      <c r="K4" s="51" t="s">
        <v>6</v>
      </c>
      <c r="L4" s="51" t="s">
        <v>4</v>
      </c>
      <c r="M4" s="51" t="s">
        <v>8</v>
      </c>
      <c r="N4" s="51" t="s">
        <v>22</v>
      </c>
    </row>
    <row r="5" spans="1:14" ht="14.25" x14ac:dyDescent="0.2">
      <c r="A5" s="60"/>
      <c r="B5" s="58"/>
      <c r="C5" s="59"/>
      <c r="D5" s="59"/>
      <c r="E5" s="61"/>
      <c r="F5" s="61"/>
      <c r="G5" s="61"/>
      <c r="H5" s="52">
        <f t="shared" ref="H5:H15" si="0">IF(F5&lt;0,(F5-E5),(IF(F5&gt;E5,(F5-E5),0)))</f>
        <v>0</v>
      </c>
      <c r="I5" s="55">
        <f>ROUND(IF(E5=0, 0, (H5/E5)), 5)</f>
        <v>0</v>
      </c>
      <c r="J5" s="55">
        <f>0.08485</f>
        <v>8.4849999999999995E-2</v>
      </c>
      <c r="K5" s="56">
        <f>MAX(IF((J5-I5)&lt;=0.029,0,(J5-I5)))</f>
        <v>8.4849999999999995E-2</v>
      </c>
      <c r="L5" s="53">
        <f>IF(((J5-I5)*(E5-G5))&lt;=0.035,0,((J5-I5)*(E5-G5)))</f>
        <v>0</v>
      </c>
      <c r="M5" s="57">
        <f>MAX(0,0.035-I5)</f>
        <v>3.5000000000000003E-2</v>
      </c>
      <c r="N5" s="54">
        <f>IF(OR(I5=0,AND(I5&gt;=0.028,I5&lt;=0.0299),AND(I5&gt;=0.039, I5&lt;=0.04),AND(I5&gt;=0.049,I5&lt;=0.0499),AND(I5&gt;=0.0749, I5&lt;=0.075),AND(I5&gt;=0.0848, I5&lt;=0.0849)),MAX(IF((K5)&gt;=0.035,0.035,(K5))*(E5-G5)),FALSE)</f>
        <v>0</v>
      </c>
    </row>
    <row r="6" spans="1:14" ht="14.25" x14ac:dyDescent="0.2">
      <c r="A6" s="60"/>
      <c r="B6" s="58"/>
      <c r="C6" s="59"/>
      <c r="D6" s="59"/>
      <c r="E6" s="61"/>
      <c r="F6" s="61"/>
      <c r="G6" s="62"/>
      <c r="H6" s="52">
        <f t="shared" si="0"/>
        <v>0</v>
      </c>
      <c r="I6" s="55">
        <f t="shared" ref="I6:I31" si="1">ROUND(IF(E6=0, 0, (H6/E6)), 5)</f>
        <v>0</v>
      </c>
      <c r="J6" s="55">
        <f t="shared" ref="J6:J31" si="2">0.08485</f>
        <v>8.4849999999999995E-2</v>
      </c>
      <c r="K6" s="56">
        <f t="shared" ref="K6:K31" si="3">MAX(IF((J6-I6)&lt;=0.029,0,(J6-I6)))</f>
        <v>8.4849999999999995E-2</v>
      </c>
      <c r="L6" s="53">
        <f t="shared" ref="L6:L31" si="4">IF(((J6-I6)*(E6-G6))&lt;=0.035,0,((J6-I6)*(E6-G6)))</f>
        <v>0</v>
      </c>
      <c r="M6" s="57">
        <f t="shared" ref="M6:M31" si="5">MAX(0,0.035-I6)</f>
        <v>3.5000000000000003E-2</v>
      </c>
      <c r="N6" s="54">
        <f t="shared" ref="N6:N31" si="6">IF(OR(I6=0,AND(I6&gt;=0.028,I6&lt;=0.0299),AND(I6&gt;=0.039, I6&lt;=0.04),AND(I6&gt;=0.049,I6&lt;=0.0499),AND(I6&gt;=0.0749, I6&lt;=0.075),AND(I6&gt;=0.0848, I6&lt;=0.0849)),MAX(IF((K6)&gt;=0.035,0.035,(K6))*(E6-G6)),FALSE)</f>
        <v>0</v>
      </c>
    </row>
    <row r="7" spans="1:14" ht="13.95" customHeight="1" x14ac:dyDescent="0.2">
      <c r="A7" s="60"/>
      <c r="B7" s="58"/>
      <c r="C7" s="59"/>
      <c r="D7" s="59"/>
      <c r="E7" s="61"/>
      <c r="F7" s="61"/>
      <c r="G7" s="61"/>
      <c r="H7" s="52">
        <f t="shared" si="0"/>
        <v>0</v>
      </c>
      <c r="I7" s="55">
        <f t="shared" si="1"/>
        <v>0</v>
      </c>
      <c r="J7" s="55">
        <f t="shared" si="2"/>
        <v>8.4849999999999995E-2</v>
      </c>
      <c r="K7" s="56">
        <f t="shared" si="3"/>
        <v>8.4849999999999995E-2</v>
      </c>
      <c r="L7" s="53">
        <f t="shared" si="4"/>
        <v>0</v>
      </c>
      <c r="M7" s="57">
        <f t="shared" si="5"/>
        <v>3.5000000000000003E-2</v>
      </c>
      <c r="N7" s="54">
        <f t="shared" si="6"/>
        <v>0</v>
      </c>
    </row>
    <row r="8" spans="1:14" ht="13.5" customHeight="1" x14ac:dyDescent="0.2">
      <c r="A8" s="60"/>
      <c r="B8" s="58"/>
      <c r="C8" s="59"/>
      <c r="D8" s="59"/>
      <c r="E8" s="61"/>
      <c r="F8" s="61"/>
      <c r="G8" s="61"/>
      <c r="H8" s="52">
        <f t="shared" si="0"/>
        <v>0</v>
      </c>
      <c r="I8" s="55">
        <f t="shared" si="1"/>
        <v>0</v>
      </c>
      <c r="J8" s="55">
        <f t="shared" si="2"/>
        <v>8.4849999999999995E-2</v>
      </c>
      <c r="K8" s="56">
        <f t="shared" si="3"/>
        <v>8.4849999999999995E-2</v>
      </c>
      <c r="L8" s="53">
        <f t="shared" si="4"/>
        <v>0</v>
      </c>
      <c r="M8" s="57">
        <f t="shared" si="5"/>
        <v>3.5000000000000003E-2</v>
      </c>
      <c r="N8" s="54">
        <f t="shared" si="6"/>
        <v>0</v>
      </c>
    </row>
    <row r="9" spans="1:14" ht="13.95" customHeight="1" x14ac:dyDescent="0.2">
      <c r="A9" s="60"/>
      <c r="B9" s="58"/>
      <c r="C9" s="59"/>
      <c r="D9" s="59"/>
      <c r="E9" s="61"/>
      <c r="F9" s="61"/>
      <c r="G9" s="61"/>
      <c r="H9" s="52">
        <f t="shared" si="0"/>
        <v>0</v>
      </c>
      <c r="I9" s="55">
        <f t="shared" si="1"/>
        <v>0</v>
      </c>
      <c r="J9" s="55">
        <f t="shared" si="2"/>
        <v>8.4849999999999995E-2</v>
      </c>
      <c r="K9" s="56">
        <f t="shared" si="3"/>
        <v>8.4849999999999995E-2</v>
      </c>
      <c r="L9" s="53">
        <f t="shared" si="4"/>
        <v>0</v>
      </c>
      <c r="M9" s="57">
        <f t="shared" si="5"/>
        <v>3.5000000000000003E-2</v>
      </c>
      <c r="N9" s="54">
        <f t="shared" si="6"/>
        <v>0</v>
      </c>
    </row>
    <row r="10" spans="1:14" ht="13.95" customHeight="1" x14ac:dyDescent="0.2">
      <c r="A10" s="60"/>
      <c r="B10" s="58"/>
      <c r="C10" s="59"/>
      <c r="D10" s="59"/>
      <c r="E10" s="61"/>
      <c r="F10" s="61"/>
      <c r="G10" s="61"/>
      <c r="H10" s="52">
        <f t="shared" si="0"/>
        <v>0</v>
      </c>
      <c r="I10" s="55">
        <f t="shared" si="1"/>
        <v>0</v>
      </c>
      <c r="J10" s="55">
        <f t="shared" si="2"/>
        <v>8.4849999999999995E-2</v>
      </c>
      <c r="K10" s="56">
        <f t="shared" si="3"/>
        <v>8.4849999999999995E-2</v>
      </c>
      <c r="L10" s="53">
        <f t="shared" si="4"/>
        <v>0</v>
      </c>
      <c r="M10" s="57">
        <f t="shared" si="5"/>
        <v>3.5000000000000003E-2</v>
      </c>
      <c r="N10" s="54">
        <f t="shared" si="6"/>
        <v>0</v>
      </c>
    </row>
    <row r="11" spans="1:14" ht="13.95" customHeight="1" x14ac:dyDescent="0.2">
      <c r="A11" s="60"/>
      <c r="B11" s="58"/>
      <c r="C11" s="59"/>
      <c r="D11" s="59"/>
      <c r="E11" s="61"/>
      <c r="F11" s="61"/>
      <c r="G11" s="61"/>
      <c r="H11" s="52">
        <f t="shared" si="0"/>
        <v>0</v>
      </c>
      <c r="I11" s="55">
        <f t="shared" si="1"/>
        <v>0</v>
      </c>
      <c r="J11" s="55">
        <f t="shared" si="2"/>
        <v>8.4849999999999995E-2</v>
      </c>
      <c r="K11" s="56">
        <f t="shared" si="3"/>
        <v>8.4849999999999995E-2</v>
      </c>
      <c r="L11" s="53">
        <f t="shared" si="4"/>
        <v>0</v>
      </c>
      <c r="M11" s="57">
        <f t="shared" si="5"/>
        <v>3.5000000000000003E-2</v>
      </c>
      <c r="N11" s="54">
        <f t="shared" si="6"/>
        <v>0</v>
      </c>
    </row>
    <row r="12" spans="1:14" ht="13.95" customHeight="1" x14ac:dyDescent="0.2">
      <c r="A12" s="60"/>
      <c r="B12" s="58"/>
      <c r="C12" s="59"/>
      <c r="D12" s="59"/>
      <c r="E12" s="61"/>
      <c r="F12" s="61"/>
      <c r="G12" s="61"/>
      <c r="H12" s="52">
        <f t="shared" si="0"/>
        <v>0</v>
      </c>
      <c r="I12" s="55">
        <f t="shared" si="1"/>
        <v>0</v>
      </c>
      <c r="J12" s="55">
        <f t="shared" si="2"/>
        <v>8.4849999999999995E-2</v>
      </c>
      <c r="K12" s="56">
        <f t="shared" si="3"/>
        <v>8.4849999999999995E-2</v>
      </c>
      <c r="L12" s="53">
        <f t="shared" si="4"/>
        <v>0</v>
      </c>
      <c r="M12" s="57">
        <f t="shared" si="5"/>
        <v>3.5000000000000003E-2</v>
      </c>
      <c r="N12" s="54">
        <f t="shared" si="6"/>
        <v>0</v>
      </c>
    </row>
    <row r="13" spans="1:14" ht="13.95" customHeight="1" x14ac:dyDescent="0.2">
      <c r="A13" s="60"/>
      <c r="B13" s="58"/>
      <c r="C13" s="59"/>
      <c r="D13" s="59"/>
      <c r="E13" s="61"/>
      <c r="F13" s="61"/>
      <c r="G13" s="61"/>
      <c r="H13" s="52">
        <f t="shared" si="0"/>
        <v>0</v>
      </c>
      <c r="I13" s="55">
        <f t="shared" si="1"/>
        <v>0</v>
      </c>
      <c r="J13" s="55">
        <f t="shared" si="2"/>
        <v>8.4849999999999995E-2</v>
      </c>
      <c r="K13" s="56">
        <f t="shared" si="3"/>
        <v>8.4849999999999995E-2</v>
      </c>
      <c r="L13" s="53">
        <f t="shared" si="4"/>
        <v>0</v>
      </c>
      <c r="M13" s="57">
        <f t="shared" si="5"/>
        <v>3.5000000000000003E-2</v>
      </c>
      <c r="N13" s="54">
        <f t="shared" si="6"/>
        <v>0</v>
      </c>
    </row>
    <row r="14" spans="1:14" ht="13.95" customHeight="1" x14ac:dyDescent="0.2">
      <c r="A14" s="60"/>
      <c r="B14" s="58"/>
      <c r="C14" s="59"/>
      <c r="D14" s="59"/>
      <c r="E14" s="61"/>
      <c r="F14" s="61"/>
      <c r="G14" s="61"/>
      <c r="H14" s="52">
        <f t="shared" si="0"/>
        <v>0</v>
      </c>
      <c r="I14" s="55">
        <f t="shared" si="1"/>
        <v>0</v>
      </c>
      <c r="J14" s="55">
        <f t="shared" si="2"/>
        <v>8.4849999999999995E-2</v>
      </c>
      <c r="K14" s="56">
        <f t="shared" si="3"/>
        <v>8.4849999999999995E-2</v>
      </c>
      <c r="L14" s="53">
        <f t="shared" si="4"/>
        <v>0</v>
      </c>
      <c r="M14" s="57">
        <f t="shared" si="5"/>
        <v>3.5000000000000003E-2</v>
      </c>
      <c r="N14" s="54">
        <f t="shared" si="6"/>
        <v>0</v>
      </c>
    </row>
    <row r="15" spans="1:14" ht="13.95" customHeight="1" x14ac:dyDescent="0.2">
      <c r="A15" s="60"/>
      <c r="B15" s="58"/>
      <c r="C15" s="59"/>
      <c r="D15" s="59"/>
      <c r="E15" s="61"/>
      <c r="F15" s="61"/>
      <c r="G15" s="61"/>
      <c r="H15" s="52">
        <f t="shared" si="0"/>
        <v>0</v>
      </c>
      <c r="I15" s="55">
        <f t="shared" si="1"/>
        <v>0</v>
      </c>
      <c r="J15" s="55">
        <f t="shared" si="2"/>
        <v>8.4849999999999995E-2</v>
      </c>
      <c r="K15" s="56">
        <f t="shared" si="3"/>
        <v>8.4849999999999995E-2</v>
      </c>
      <c r="L15" s="53">
        <f t="shared" si="4"/>
        <v>0</v>
      </c>
      <c r="M15" s="57">
        <f t="shared" si="5"/>
        <v>3.5000000000000003E-2</v>
      </c>
      <c r="N15" s="54">
        <f t="shared" si="6"/>
        <v>0</v>
      </c>
    </row>
    <row r="16" spans="1:14" ht="13.95" customHeight="1" x14ac:dyDescent="0.2">
      <c r="A16" s="60"/>
      <c r="B16" s="58"/>
      <c r="C16" s="59"/>
      <c r="D16" s="59"/>
      <c r="E16" s="61"/>
      <c r="F16" s="61"/>
      <c r="G16" s="61"/>
      <c r="H16" s="52">
        <f>IF(F16&lt;0,(F16-E16),(IF(F16&gt;E16,(F16-E16),0)))</f>
        <v>0</v>
      </c>
      <c r="I16" s="55">
        <f t="shared" si="1"/>
        <v>0</v>
      </c>
      <c r="J16" s="55">
        <f t="shared" si="2"/>
        <v>8.4849999999999995E-2</v>
      </c>
      <c r="K16" s="56">
        <f t="shared" si="3"/>
        <v>8.4849999999999995E-2</v>
      </c>
      <c r="L16" s="53">
        <f t="shared" si="4"/>
        <v>0</v>
      </c>
      <c r="M16" s="57">
        <f t="shared" si="5"/>
        <v>3.5000000000000003E-2</v>
      </c>
      <c r="N16" s="54">
        <f t="shared" si="6"/>
        <v>0</v>
      </c>
    </row>
    <row r="17" spans="1:14" ht="14.25" x14ac:dyDescent="0.2">
      <c r="A17" s="41"/>
      <c r="B17" s="40"/>
      <c r="C17" s="41"/>
      <c r="D17" s="41"/>
      <c r="E17" s="42"/>
      <c r="F17" s="42"/>
      <c r="G17" s="42"/>
      <c r="H17" s="52">
        <f t="shared" ref="H17:H31" si="7">IF(F17&lt;0,(F17-E17),(IF(F17&gt;E17,(F17-E17),0)))</f>
        <v>0</v>
      </c>
      <c r="I17" s="55">
        <f t="shared" si="1"/>
        <v>0</v>
      </c>
      <c r="J17" s="55">
        <f t="shared" si="2"/>
        <v>8.4849999999999995E-2</v>
      </c>
      <c r="K17" s="56">
        <f t="shared" si="3"/>
        <v>8.4849999999999995E-2</v>
      </c>
      <c r="L17" s="53">
        <f t="shared" si="4"/>
        <v>0</v>
      </c>
      <c r="M17" s="57">
        <f t="shared" si="5"/>
        <v>3.5000000000000003E-2</v>
      </c>
      <c r="N17" s="54">
        <f t="shared" si="6"/>
        <v>0</v>
      </c>
    </row>
    <row r="18" spans="1:14" ht="14.25" x14ac:dyDescent="0.2">
      <c r="A18" s="41"/>
      <c r="B18" s="40"/>
      <c r="C18" s="41"/>
      <c r="D18" s="40"/>
      <c r="E18" s="42"/>
      <c r="F18" s="42"/>
      <c r="G18" s="42"/>
      <c r="H18" s="52">
        <f t="shared" si="7"/>
        <v>0</v>
      </c>
      <c r="I18" s="55">
        <f t="shared" si="1"/>
        <v>0</v>
      </c>
      <c r="J18" s="55">
        <f t="shared" si="2"/>
        <v>8.4849999999999995E-2</v>
      </c>
      <c r="K18" s="56">
        <f t="shared" si="3"/>
        <v>8.4849999999999995E-2</v>
      </c>
      <c r="L18" s="53">
        <f t="shared" si="4"/>
        <v>0</v>
      </c>
      <c r="M18" s="57">
        <f t="shared" si="5"/>
        <v>3.5000000000000003E-2</v>
      </c>
      <c r="N18" s="54">
        <f t="shared" si="6"/>
        <v>0</v>
      </c>
    </row>
    <row r="19" spans="1:14" ht="14.25" x14ac:dyDescent="0.2">
      <c r="A19" s="41"/>
      <c r="B19" s="40"/>
      <c r="C19" s="41"/>
      <c r="D19" s="40"/>
      <c r="E19" s="42"/>
      <c r="F19" s="42"/>
      <c r="G19" s="42"/>
      <c r="H19" s="52">
        <f t="shared" si="7"/>
        <v>0</v>
      </c>
      <c r="I19" s="55">
        <f t="shared" si="1"/>
        <v>0</v>
      </c>
      <c r="J19" s="55">
        <f t="shared" si="2"/>
        <v>8.4849999999999995E-2</v>
      </c>
      <c r="K19" s="56">
        <f t="shared" si="3"/>
        <v>8.4849999999999995E-2</v>
      </c>
      <c r="L19" s="53">
        <f t="shared" si="4"/>
        <v>0</v>
      </c>
      <c r="M19" s="57">
        <f t="shared" si="5"/>
        <v>3.5000000000000003E-2</v>
      </c>
      <c r="N19" s="54">
        <f t="shared" si="6"/>
        <v>0</v>
      </c>
    </row>
    <row r="20" spans="1:14" ht="14.25" x14ac:dyDescent="0.2">
      <c r="A20" s="41"/>
      <c r="B20" s="40"/>
      <c r="C20" s="41"/>
      <c r="D20" s="40"/>
      <c r="E20" s="42"/>
      <c r="F20" s="42"/>
      <c r="G20" s="42"/>
      <c r="H20" s="52">
        <f t="shared" si="7"/>
        <v>0</v>
      </c>
      <c r="I20" s="55">
        <f t="shared" si="1"/>
        <v>0</v>
      </c>
      <c r="J20" s="55">
        <f t="shared" si="2"/>
        <v>8.4849999999999995E-2</v>
      </c>
      <c r="K20" s="56">
        <f t="shared" si="3"/>
        <v>8.4849999999999995E-2</v>
      </c>
      <c r="L20" s="53">
        <f t="shared" si="4"/>
        <v>0</v>
      </c>
      <c r="M20" s="57">
        <f t="shared" si="5"/>
        <v>3.5000000000000003E-2</v>
      </c>
      <c r="N20" s="54">
        <f t="shared" si="6"/>
        <v>0</v>
      </c>
    </row>
    <row r="21" spans="1:14" ht="14.25" x14ac:dyDescent="0.2">
      <c r="A21" s="41"/>
      <c r="B21" s="40"/>
      <c r="C21" s="41"/>
      <c r="D21" s="40"/>
      <c r="E21" s="42"/>
      <c r="F21" s="42"/>
      <c r="G21" s="42"/>
      <c r="H21" s="52">
        <f t="shared" si="7"/>
        <v>0</v>
      </c>
      <c r="I21" s="55">
        <f t="shared" si="1"/>
        <v>0</v>
      </c>
      <c r="J21" s="55">
        <f t="shared" si="2"/>
        <v>8.4849999999999995E-2</v>
      </c>
      <c r="K21" s="56">
        <f t="shared" si="3"/>
        <v>8.4849999999999995E-2</v>
      </c>
      <c r="L21" s="53">
        <f t="shared" si="4"/>
        <v>0</v>
      </c>
      <c r="M21" s="57">
        <f t="shared" si="5"/>
        <v>3.5000000000000003E-2</v>
      </c>
      <c r="N21" s="54">
        <f t="shared" si="6"/>
        <v>0</v>
      </c>
    </row>
    <row r="22" spans="1:14" ht="14.25" x14ac:dyDescent="0.2">
      <c r="A22" s="41"/>
      <c r="B22" s="40"/>
      <c r="C22" s="41"/>
      <c r="D22" s="40"/>
      <c r="E22" s="42"/>
      <c r="F22" s="42"/>
      <c r="G22" s="42"/>
      <c r="H22" s="52">
        <f t="shared" si="7"/>
        <v>0</v>
      </c>
      <c r="I22" s="55">
        <f t="shared" si="1"/>
        <v>0</v>
      </c>
      <c r="J22" s="55">
        <f t="shared" si="2"/>
        <v>8.4849999999999995E-2</v>
      </c>
      <c r="K22" s="56">
        <f t="shared" si="3"/>
        <v>8.4849999999999995E-2</v>
      </c>
      <c r="L22" s="53">
        <f t="shared" si="4"/>
        <v>0</v>
      </c>
      <c r="M22" s="57">
        <f t="shared" si="5"/>
        <v>3.5000000000000003E-2</v>
      </c>
      <c r="N22" s="54">
        <f t="shared" si="6"/>
        <v>0</v>
      </c>
    </row>
    <row r="23" spans="1:14" ht="14.25" x14ac:dyDescent="0.2">
      <c r="A23" s="41"/>
      <c r="B23" s="40"/>
      <c r="C23" s="41"/>
      <c r="D23" s="40"/>
      <c r="E23" s="42"/>
      <c r="F23" s="42"/>
      <c r="G23" s="42"/>
      <c r="H23" s="52">
        <f t="shared" si="7"/>
        <v>0</v>
      </c>
      <c r="I23" s="55">
        <f t="shared" si="1"/>
        <v>0</v>
      </c>
      <c r="J23" s="55">
        <f t="shared" si="2"/>
        <v>8.4849999999999995E-2</v>
      </c>
      <c r="K23" s="56">
        <f t="shared" si="3"/>
        <v>8.4849999999999995E-2</v>
      </c>
      <c r="L23" s="53">
        <f t="shared" si="4"/>
        <v>0</v>
      </c>
      <c r="M23" s="57">
        <f t="shared" si="5"/>
        <v>3.5000000000000003E-2</v>
      </c>
      <c r="N23" s="54">
        <f t="shared" si="6"/>
        <v>0</v>
      </c>
    </row>
    <row r="24" spans="1:14" ht="14.25" x14ac:dyDescent="0.2">
      <c r="A24" s="41"/>
      <c r="B24" s="40"/>
      <c r="C24" s="41"/>
      <c r="D24" s="40"/>
      <c r="E24" s="42"/>
      <c r="F24" s="42"/>
      <c r="G24" s="42"/>
      <c r="H24" s="52">
        <f t="shared" si="7"/>
        <v>0</v>
      </c>
      <c r="I24" s="55">
        <f t="shared" si="1"/>
        <v>0</v>
      </c>
      <c r="J24" s="55">
        <f t="shared" si="2"/>
        <v>8.4849999999999995E-2</v>
      </c>
      <c r="K24" s="56">
        <f t="shared" si="3"/>
        <v>8.4849999999999995E-2</v>
      </c>
      <c r="L24" s="53">
        <f t="shared" si="4"/>
        <v>0</v>
      </c>
      <c r="M24" s="57">
        <f t="shared" si="5"/>
        <v>3.5000000000000003E-2</v>
      </c>
      <c r="N24" s="54">
        <f t="shared" si="6"/>
        <v>0</v>
      </c>
    </row>
    <row r="25" spans="1:14" ht="14.25" x14ac:dyDescent="0.2">
      <c r="A25" s="41"/>
      <c r="B25" s="40"/>
      <c r="C25" s="41"/>
      <c r="D25" s="40"/>
      <c r="E25" s="42"/>
      <c r="F25" s="42"/>
      <c r="G25" s="42"/>
      <c r="H25" s="52">
        <f t="shared" si="7"/>
        <v>0</v>
      </c>
      <c r="I25" s="55">
        <f t="shared" si="1"/>
        <v>0</v>
      </c>
      <c r="J25" s="55">
        <f t="shared" si="2"/>
        <v>8.4849999999999995E-2</v>
      </c>
      <c r="K25" s="56">
        <f t="shared" si="3"/>
        <v>8.4849999999999995E-2</v>
      </c>
      <c r="L25" s="53">
        <f t="shared" si="4"/>
        <v>0</v>
      </c>
      <c r="M25" s="57">
        <f t="shared" si="5"/>
        <v>3.5000000000000003E-2</v>
      </c>
      <c r="N25" s="54">
        <f t="shared" si="6"/>
        <v>0</v>
      </c>
    </row>
    <row r="26" spans="1:14" ht="14.25" x14ac:dyDescent="0.2">
      <c r="A26" s="41"/>
      <c r="B26" s="40"/>
      <c r="C26" s="41"/>
      <c r="D26" s="40"/>
      <c r="E26" s="42"/>
      <c r="F26" s="42"/>
      <c r="G26" s="42"/>
      <c r="H26" s="52">
        <f t="shared" si="7"/>
        <v>0</v>
      </c>
      <c r="I26" s="55">
        <f t="shared" si="1"/>
        <v>0</v>
      </c>
      <c r="J26" s="55">
        <f t="shared" si="2"/>
        <v>8.4849999999999995E-2</v>
      </c>
      <c r="K26" s="56">
        <f t="shared" si="3"/>
        <v>8.4849999999999995E-2</v>
      </c>
      <c r="L26" s="53">
        <f t="shared" si="4"/>
        <v>0</v>
      </c>
      <c r="M26" s="57">
        <f t="shared" si="5"/>
        <v>3.5000000000000003E-2</v>
      </c>
      <c r="N26" s="54">
        <f t="shared" si="6"/>
        <v>0</v>
      </c>
    </row>
    <row r="27" spans="1:14" ht="14.25" x14ac:dyDescent="0.2">
      <c r="A27" s="41"/>
      <c r="B27" s="40"/>
      <c r="C27" s="41"/>
      <c r="D27" s="40"/>
      <c r="E27" s="42"/>
      <c r="F27" s="42"/>
      <c r="G27" s="42"/>
      <c r="H27" s="52">
        <f t="shared" si="7"/>
        <v>0</v>
      </c>
      <c r="I27" s="55">
        <f t="shared" si="1"/>
        <v>0</v>
      </c>
      <c r="J27" s="55">
        <f t="shared" si="2"/>
        <v>8.4849999999999995E-2</v>
      </c>
      <c r="K27" s="56">
        <f t="shared" si="3"/>
        <v>8.4849999999999995E-2</v>
      </c>
      <c r="L27" s="53">
        <f t="shared" si="4"/>
        <v>0</v>
      </c>
      <c r="M27" s="57">
        <f t="shared" si="5"/>
        <v>3.5000000000000003E-2</v>
      </c>
      <c r="N27" s="54">
        <f t="shared" si="6"/>
        <v>0</v>
      </c>
    </row>
    <row r="28" spans="1:14" ht="14.25" x14ac:dyDescent="0.2">
      <c r="A28" s="41"/>
      <c r="B28" s="40"/>
      <c r="C28" s="41"/>
      <c r="D28" s="40"/>
      <c r="E28" s="42"/>
      <c r="F28" s="42"/>
      <c r="G28" s="42"/>
      <c r="H28" s="52">
        <f t="shared" si="7"/>
        <v>0</v>
      </c>
      <c r="I28" s="55">
        <f t="shared" si="1"/>
        <v>0</v>
      </c>
      <c r="J28" s="55">
        <f t="shared" si="2"/>
        <v>8.4849999999999995E-2</v>
      </c>
      <c r="K28" s="56">
        <f t="shared" si="3"/>
        <v>8.4849999999999995E-2</v>
      </c>
      <c r="L28" s="53">
        <f t="shared" si="4"/>
        <v>0</v>
      </c>
      <c r="M28" s="57">
        <f t="shared" si="5"/>
        <v>3.5000000000000003E-2</v>
      </c>
      <c r="N28" s="54">
        <f t="shared" si="6"/>
        <v>0</v>
      </c>
    </row>
    <row r="29" spans="1:14" ht="14.25" x14ac:dyDescent="0.2">
      <c r="A29" s="41"/>
      <c r="B29" s="40"/>
      <c r="C29" s="41"/>
      <c r="D29" s="40"/>
      <c r="E29" s="42"/>
      <c r="F29" s="42"/>
      <c r="G29" s="42"/>
      <c r="H29" s="52">
        <f t="shared" si="7"/>
        <v>0</v>
      </c>
      <c r="I29" s="55">
        <f t="shared" si="1"/>
        <v>0</v>
      </c>
      <c r="J29" s="55">
        <f t="shared" si="2"/>
        <v>8.4849999999999995E-2</v>
      </c>
      <c r="K29" s="56">
        <f t="shared" si="3"/>
        <v>8.4849999999999995E-2</v>
      </c>
      <c r="L29" s="53">
        <f t="shared" si="4"/>
        <v>0</v>
      </c>
      <c r="M29" s="57">
        <f t="shared" si="5"/>
        <v>3.5000000000000003E-2</v>
      </c>
      <c r="N29" s="54">
        <f t="shared" si="6"/>
        <v>0</v>
      </c>
    </row>
    <row r="30" spans="1:14" ht="14.25" x14ac:dyDescent="0.2">
      <c r="A30" s="41"/>
      <c r="B30" s="40"/>
      <c r="C30" s="41"/>
      <c r="D30" s="40"/>
      <c r="E30" s="42"/>
      <c r="F30" s="42"/>
      <c r="G30" s="42"/>
      <c r="H30" s="52">
        <f t="shared" si="7"/>
        <v>0</v>
      </c>
      <c r="I30" s="55">
        <f t="shared" si="1"/>
        <v>0</v>
      </c>
      <c r="J30" s="55">
        <f t="shared" si="2"/>
        <v>8.4849999999999995E-2</v>
      </c>
      <c r="K30" s="56">
        <f t="shared" si="3"/>
        <v>8.4849999999999995E-2</v>
      </c>
      <c r="L30" s="53">
        <f t="shared" si="4"/>
        <v>0</v>
      </c>
      <c r="M30" s="57">
        <f t="shared" si="5"/>
        <v>3.5000000000000003E-2</v>
      </c>
      <c r="N30" s="54">
        <f t="shared" si="6"/>
        <v>0</v>
      </c>
    </row>
    <row r="31" spans="1:14" x14ac:dyDescent="0.25">
      <c r="A31" s="41"/>
      <c r="B31" s="40"/>
      <c r="C31" s="41"/>
      <c r="D31" s="40"/>
      <c r="E31" s="42"/>
      <c r="F31" s="42"/>
      <c r="G31" s="42"/>
      <c r="H31" s="52">
        <f t="shared" si="7"/>
        <v>0</v>
      </c>
      <c r="I31" s="55">
        <f t="shared" si="1"/>
        <v>0</v>
      </c>
      <c r="J31" s="55">
        <f t="shared" si="2"/>
        <v>8.4849999999999995E-2</v>
      </c>
      <c r="K31" s="56">
        <f t="shared" si="3"/>
        <v>8.4849999999999995E-2</v>
      </c>
      <c r="L31" s="53">
        <f t="shared" si="4"/>
        <v>0</v>
      </c>
      <c r="M31" s="57">
        <f t="shared" si="5"/>
        <v>3.5000000000000003E-2</v>
      </c>
      <c r="N31" s="54">
        <f t="shared" si="6"/>
        <v>0</v>
      </c>
    </row>
    <row r="32" spans="1:14" ht="19.5" hidden="1" customHeight="1" thickBot="1" x14ac:dyDescent="0.25">
      <c r="C32" s="32"/>
      <c r="D32" s="72"/>
      <c r="E32" s="73"/>
      <c r="F32" s="73"/>
      <c r="G32" s="73"/>
      <c r="H32" s="73"/>
      <c r="I32" s="73"/>
      <c r="J32" s="73"/>
      <c r="K32" s="33"/>
      <c r="L32" s="34">
        <f>SUM(L5:L31)</f>
        <v>0</v>
      </c>
      <c r="M32" s="34"/>
      <c r="N32" s="54">
        <f t="shared" ref="N32" si="8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5"/>
      <c r="F33" s="35"/>
      <c r="G33" s="35"/>
      <c r="H33" s="35"/>
      <c r="I33" s="36"/>
      <c r="J33" s="36"/>
      <c r="K33" s="36"/>
      <c r="L33" s="35"/>
      <c r="M33" s="35"/>
      <c r="N33" s="37"/>
    </row>
    <row r="34" spans="1:14" ht="19.5" customHeight="1" thickTop="1" x14ac:dyDescent="0.25">
      <c r="A34" s="64" t="s">
        <v>9</v>
      </c>
      <c r="B34" s="65"/>
      <c r="C34" s="65"/>
      <c r="D34" s="65"/>
      <c r="E34" s="65"/>
      <c r="F34" s="65"/>
      <c r="G34" s="65"/>
      <c r="H34" s="65"/>
      <c r="I34" s="65"/>
      <c r="J34" s="38"/>
      <c r="K34" s="38"/>
      <c r="L34" s="38"/>
      <c r="N34" s="66">
        <f>+N36/0.035</f>
        <v>0</v>
      </c>
    </row>
    <row r="35" spans="1:14" ht="14.4" thickBot="1" x14ac:dyDescent="0.3">
      <c r="A35" s="65"/>
      <c r="B35" s="65"/>
      <c r="C35" s="65"/>
      <c r="D35" s="65"/>
      <c r="E35" s="65"/>
      <c r="F35" s="65"/>
      <c r="G35" s="65"/>
      <c r="H35" s="65"/>
      <c r="I35" s="65"/>
      <c r="J35" s="38"/>
      <c r="K35" s="38"/>
      <c r="L35" s="38"/>
      <c r="N35" s="74"/>
    </row>
    <row r="36" spans="1:14" ht="18" thickTop="1" x14ac:dyDescent="0.3">
      <c r="C36" s="39"/>
      <c r="D36" s="64" t="s">
        <v>10</v>
      </c>
      <c r="E36" s="64"/>
      <c r="F36" s="64"/>
      <c r="G36" s="64"/>
      <c r="H36" s="64"/>
      <c r="I36" s="64"/>
      <c r="J36" s="64"/>
      <c r="K36" s="65"/>
      <c r="L36" s="65"/>
      <c r="M36" s="65"/>
      <c r="N36" s="66">
        <f>SUM(N5:N31)</f>
        <v>0</v>
      </c>
    </row>
    <row r="37" spans="1:14" ht="18" thickBot="1" x14ac:dyDescent="0.35">
      <c r="C37" s="39"/>
      <c r="D37" s="64"/>
      <c r="E37" s="64"/>
      <c r="F37" s="64"/>
      <c r="G37" s="64"/>
      <c r="H37" s="64"/>
      <c r="I37" s="64"/>
      <c r="J37" s="64"/>
      <c r="K37" s="65"/>
      <c r="L37" s="65"/>
      <c r="M37" s="65"/>
      <c r="N37" s="67"/>
    </row>
    <row r="38" spans="1:14" ht="15" thickTop="1" x14ac:dyDescent="0.2">
      <c r="K38" s="45"/>
      <c r="L38" s="45"/>
      <c r="M38" s="45"/>
      <c r="N38" s="48"/>
    </row>
    <row r="39" spans="1:14" ht="18" x14ac:dyDescent="0.25">
      <c r="C39" s="46"/>
      <c r="D39" s="44"/>
      <c r="E39" s="44"/>
      <c r="F39" s="44"/>
      <c r="G39" s="44"/>
      <c r="H39" s="44"/>
      <c r="I39" s="44"/>
      <c r="J39" s="44"/>
    </row>
    <row r="40" spans="1:14" ht="17.399999999999999" x14ac:dyDescent="0.3">
      <c r="A40" s="47" t="s">
        <v>14</v>
      </c>
    </row>
    <row r="41" spans="1:14" ht="17.399999999999999" x14ac:dyDescent="0.3">
      <c r="A41" s="68" t="s">
        <v>17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1:14" ht="17.399999999999999" x14ac:dyDescent="0.3">
      <c r="A42" s="68" t="s">
        <v>18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</row>
    <row r="43" spans="1:14" ht="17.399999999999999" x14ac:dyDescent="0.3">
      <c r="A43" s="46" t="s">
        <v>16</v>
      </c>
    </row>
    <row r="44" spans="1:14" ht="17.399999999999999" x14ac:dyDescent="0.3">
      <c r="A44" s="46" t="s">
        <v>23</v>
      </c>
    </row>
    <row r="45" spans="1:14" ht="18" customHeight="1" x14ac:dyDescent="0.3">
      <c r="A45" s="46" t="s">
        <v>15</v>
      </c>
    </row>
    <row r="46" spans="1:14" ht="18" customHeight="1" x14ac:dyDescent="0.3">
      <c r="A46" s="70" t="s">
        <v>25</v>
      </c>
      <c r="B46" s="70"/>
      <c r="C46" s="70"/>
      <c r="D46" s="70"/>
      <c r="E46" s="70"/>
      <c r="F46" s="70"/>
      <c r="G46" s="70"/>
      <c r="H46" s="70"/>
      <c r="I46" s="70"/>
      <c r="J46" s="70"/>
      <c r="K46" s="69"/>
      <c r="L46" s="69"/>
      <c r="M46" s="69"/>
      <c r="N46" s="69"/>
    </row>
    <row r="47" spans="1:14" ht="18" customHeight="1" x14ac:dyDescent="0.3">
      <c r="A47" s="70" t="s">
        <v>24</v>
      </c>
      <c r="B47" s="70"/>
      <c r="C47" s="70"/>
      <c r="D47" s="70"/>
      <c r="E47" s="70"/>
      <c r="F47" s="70"/>
      <c r="G47" s="70"/>
      <c r="H47" s="70"/>
      <c r="I47" s="70"/>
      <c r="J47" s="70"/>
      <c r="K47" s="69"/>
      <c r="L47" s="69"/>
      <c r="M47" s="69"/>
      <c r="N47" s="69"/>
    </row>
    <row r="48" spans="1:14" ht="18" customHeight="1" x14ac:dyDescent="0.3">
      <c r="A48" s="63" t="s">
        <v>26</v>
      </c>
      <c r="B48" s="63"/>
      <c r="C48" s="63"/>
      <c r="D48" s="63"/>
      <c r="E48" s="63"/>
      <c r="F48" s="63"/>
      <c r="G48" s="63"/>
      <c r="H48" s="63"/>
      <c r="I48" s="63"/>
      <c r="J48" s="63"/>
    </row>
  </sheetData>
  <sheetProtection password="D849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60" zoomScaleNormal="75" workbookViewId="0">
      <selection activeCell="A5" sqref="A5"/>
    </sheetView>
  </sheetViews>
  <sheetFormatPr defaultColWidth="9.109375" defaultRowHeight="13.8" x14ac:dyDescent="0.25"/>
  <cols>
    <col min="1" max="1" width="13.109375" style="30" customWidth="1"/>
    <col min="2" max="2" width="20.88671875" style="30" customWidth="1"/>
    <col min="3" max="3" width="26.109375" style="30" customWidth="1"/>
    <col min="4" max="4" width="17.6640625" style="30" customWidth="1"/>
    <col min="5" max="5" width="18.109375" style="30" customWidth="1"/>
    <col min="6" max="7" width="19.109375" style="30" customWidth="1"/>
    <col min="8" max="8" width="11.33203125" style="30" customWidth="1"/>
    <col min="9" max="9" width="13.88671875" style="43" bestFit="1" customWidth="1"/>
    <col min="10" max="11" width="11.33203125" style="30" hidden="1" customWidth="1"/>
    <col min="12" max="13" width="10.88671875" style="30" hidden="1" customWidth="1"/>
    <col min="14" max="14" width="16.5546875" style="30" customWidth="1"/>
    <col min="15" max="15" width="9.109375" style="30" customWidth="1"/>
    <col min="16" max="16384" width="9.109375" style="30"/>
  </cols>
  <sheetData>
    <row r="1" spans="1:14" ht="15" customHeight="1" x14ac:dyDescent="0.2">
      <c r="A1" s="71" t="s">
        <v>11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4.25" x14ac:dyDescent="0.2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14.25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71.25" x14ac:dyDescent="0.2">
      <c r="A4" s="31" t="s">
        <v>0</v>
      </c>
      <c r="B4" s="31" t="s">
        <v>1</v>
      </c>
      <c r="C4" s="31" t="s">
        <v>2</v>
      </c>
      <c r="D4" s="31" t="s">
        <v>3</v>
      </c>
      <c r="E4" s="31" t="s">
        <v>19</v>
      </c>
      <c r="F4" s="31" t="s">
        <v>20</v>
      </c>
      <c r="G4" s="31" t="s">
        <v>21</v>
      </c>
      <c r="H4" s="49" t="s">
        <v>5</v>
      </c>
      <c r="I4" s="50" t="s">
        <v>13</v>
      </c>
      <c r="J4" s="51" t="s">
        <v>7</v>
      </c>
      <c r="K4" s="51" t="s">
        <v>6</v>
      </c>
      <c r="L4" s="51" t="s">
        <v>4</v>
      </c>
      <c r="M4" s="51" t="s">
        <v>8</v>
      </c>
      <c r="N4" s="51" t="s">
        <v>22</v>
      </c>
    </row>
    <row r="5" spans="1:14" ht="14.25" x14ac:dyDescent="0.2">
      <c r="A5" s="60"/>
      <c r="B5" s="58"/>
      <c r="C5" s="59"/>
      <c r="D5" s="59"/>
      <c r="E5" s="61"/>
      <c r="F5" s="61"/>
      <c r="G5" s="61"/>
      <c r="H5" s="52">
        <f t="shared" ref="H5:H15" si="0">IF(F5&lt;0,(F5-E5),(IF(F5&gt;E5,(F5-E5),0)))</f>
        <v>0</v>
      </c>
      <c r="I5" s="55">
        <f>ROUND(IF(E5=0, 0, (H5/E5)), 5)</f>
        <v>0</v>
      </c>
      <c r="J5" s="55">
        <f>0.08485</f>
        <v>8.4849999999999995E-2</v>
      </c>
      <c r="K5" s="56">
        <f>MAX(IF((J5-I5)&lt;=0.029,0,(J5-I5)))</f>
        <v>8.4849999999999995E-2</v>
      </c>
      <c r="L5" s="53">
        <f>IF(((J5-I5)*(E5-G5))&lt;=0.035,0,((J5-I5)*(E5-G5)))</f>
        <v>0</v>
      </c>
      <c r="M5" s="57">
        <f>MAX(0,0.035-I5)</f>
        <v>3.5000000000000003E-2</v>
      </c>
      <c r="N5" s="54">
        <f>IF(OR(I5=0,AND(I5&gt;=0.028,I5&lt;=0.0299),AND(I5&gt;=0.039, I5&lt;=0.04),AND(I5&gt;=0.049,I5&lt;=0.0499),AND(I5&gt;=0.0749, I5&lt;=0.075),AND(I5&gt;=0.0848, I5&lt;=0.0849)),MAX(IF((K5)&gt;=0.035,0.035,(K5))*(E5-G5)),FALSE)</f>
        <v>0</v>
      </c>
    </row>
    <row r="6" spans="1:14" ht="14.25" x14ac:dyDescent="0.2">
      <c r="A6" s="60"/>
      <c r="B6" s="58"/>
      <c r="C6" s="59"/>
      <c r="D6" s="59"/>
      <c r="E6" s="61"/>
      <c r="F6" s="61"/>
      <c r="G6" s="62"/>
      <c r="H6" s="52">
        <f t="shared" si="0"/>
        <v>0</v>
      </c>
      <c r="I6" s="55">
        <f t="shared" ref="I6:I31" si="1">ROUND(IF(E6=0, 0, (H6/E6)), 5)</f>
        <v>0</v>
      </c>
      <c r="J6" s="55">
        <f t="shared" ref="J6:J31" si="2">0.08485</f>
        <v>8.4849999999999995E-2</v>
      </c>
      <c r="K6" s="56">
        <f t="shared" ref="K6:K31" si="3">MAX(IF((J6-I6)&lt;=0.029,0,(J6-I6)))</f>
        <v>8.4849999999999995E-2</v>
      </c>
      <c r="L6" s="53">
        <f t="shared" ref="L6:L31" si="4">IF(((J6-I6)*(E6-G6))&lt;=0.035,0,((J6-I6)*(E6-G6)))</f>
        <v>0</v>
      </c>
      <c r="M6" s="57">
        <f t="shared" ref="M6:M31" si="5">MAX(0,0.035-I6)</f>
        <v>3.5000000000000003E-2</v>
      </c>
      <c r="N6" s="54">
        <f t="shared" ref="N6:N31" si="6">IF(OR(I6=0,AND(I6&gt;=0.028,I6&lt;=0.0299),AND(I6&gt;=0.039, I6&lt;=0.04),AND(I6&gt;=0.049,I6&lt;=0.0499),AND(I6&gt;=0.0749, I6&lt;=0.075),AND(I6&gt;=0.0848, I6&lt;=0.0849)),MAX(IF((K6)&gt;=0.035,0.035,(K6))*(E6-G6)),FALSE)</f>
        <v>0</v>
      </c>
    </row>
    <row r="7" spans="1:14" ht="13.95" customHeight="1" x14ac:dyDescent="0.2">
      <c r="A7" s="60"/>
      <c r="B7" s="58"/>
      <c r="C7" s="59"/>
      <c r="D7" s="59"/>
      <c r="E7" s="61"/>
      <c r="F7" s="61"/>
      <c r="G7" s="61"/>
      <c r="H7" s="52">
        <f t="shared" si="0"/>
        <v>0</v>
      </c>
      <c r="I7" s="55">
        <f t="shared" si="1"/>
        <v>0</v>
      </c>
      <c r="J7" s="55">
        <f t="shared" si="2"/>
        <v>8.4849999999999995E-2</v>
      </c>
      <c r="K7" s="56">
        <f t="shared" si="3"/>
        <v>8.4849999999999995E-2</v>
      </c>
      <c r="L7" s="53">
        <f t="shared" si="4"/>
        <v>0</v>
      </c>
      <c r="M7" s="57">
        <f t="shared" si="5"/>
        <v>3.5000000000000003E-2</v>
      </c>
      <c r="N7" s="54">
        <f t="shared" si="6"/>
        <v>0</v>
      </c>
    </row>
    <row r="8" spans="1:14" ht="13.5" customHeight="1" x14ac:dyDescent="0.2">
      <c r="A8" s="60"/>
      <c r="B8" s="58"/>
      <c r="C8" s="59"/>
      <c r="D8" s="59"/>
      <c r="E8" s="61"/>
      <c r="F8" s="61"/>
      <c r="G8" s="61"/>
      <c r="H8" s="52">
        <f t="shared" si="0"/>
        <v>0</v>
      </c>
      <c r="I8" s="55">
        <f t="shared" si="1"/>
        <v>0</v>
      </c>
      <c r="J8" s="55">
        <f t="shared" si="2"/>
        <v>8.4849999999999995E-2</v>
      </c>
      <c r="K8" s="56">
        <f t="shared" si="3"/>
        <v>8.4849999999999995E-2</v>
      </c>
      <c r="L8" s="53">
        <f t="shared" si="4"/>
        <v>0</v>
      </c>
      <c r="M8" s="57">
        <f t="shared" si="5"/>
        <v>3.5000000000000003E-2</v>
      </c>
      <c r="N8" s="54">
        <f t="shared" si="6"/>
        <v>0</v>
      </c>
    </row>
    <row r="9" spans="1:14" ht="13.95" customHeight="1" x14ac:dyDescent="0.2">
      <c r="A9" s="60"/>
      <c r="B9" s="58"/>
      <c r="C9" s="59"/>
      <c r="D9" s="59"/>
      <c r="E9" s="61"/>
      <c r="F9" s="61"/>
      <c r="G9" s="61"/>
      <c r="H9" s="52">
        <f t="shared" si="0"/>
        <v>0</v>
      </c>
      <c r="I9" s="55">
        <f t="shared" si="1"/>
        <v>0</v>
      </c>
      <c r="J9" s="55">
        <f t="shared" si="2"/>
        <v>8.4849999999999995E-2</v>
      </c>
      <c r="K9" s="56">
        <f t="shared" si="3"/>
        <v>8.4849999999999995E-2</v>
      </c>
      <c r="L9" s="53">
        <f t="shared" si="4"/>
        <v>0</v>
      </c>
      <c r="M9" s="57">
        <f t="shared" si="5"/>
        <v>3.5000000000000003E-2</v>
      </c>
      <c r="N9" s="54">
        <f t="shared" si="6"/>
        <v>0</v>
      </c>
    </row>
    <row r="10" spans="1:14" ht="13.95" customHeight="1" x14ac:dyDescent="0.2">
      <c r="A10" s="60"/>
      <c r="B10" s="58"/>
      <c r="C10" s="59"/>
      <c r="D10" s="59"/>
      <c r="E10" s="61"/>
      <c r="F10" s="61"/>
      <c r="G10" s="61"/>
      <c r="H10" s="52">
        <f t="shared" si="0"/>
        <v>0</v>
      </c>
      <c r="I10" s="55">
        <f t="shared" si="1"/>
        <v>0</v>
      </c>
      <c r="J10" s="55">
        <f t="shared" si="2"/>
        <v>8.4849999999999995E-2</v>
      </c>
      <c r="K10" s="56">
        <f t="shared" si="3"/>
        <v>8.4849999999999995E-2</v>
      </c>
      <c r="L10" s="53">
        <f t="shared" si="4"/>
        <v>0</v>
      </c>
      <c r="M10" s="57">
        <f t="shared" si="5"/>
        <v>3.5000000000000003E-2</v>
      </c>
      <c r="N10" s="54">
        <f t="shared" si="6"/>
        <v>0</v>
      </c>
    </row>
    <row r="11" spans="1:14" ht="13.95" customHeight="1" x14ac:dyDescent="0.2">
      <c r="A11" s="60"/>
      <c r="B11" s="58"/>
      <c r="C11" s="59"/>
      <c r="D11" s="59"/>
      <c r="E11" s="61"/>
      <c r="F11" s="61"/>
      <c r="G11" s="61"/>
      <c r="H11" s="52">
        <f t="shared" si="0"/>
        <v>0</v>
      </c>
      <c r="I11" s="55">
        <f t="shared" si="1"/>
        <v>0</v>
      </c>
      <c r="J11" s="55">
        <f t="shared" si="2"/>
        <v>8.4849999999999995E-2</v>
      </c>
      <c r="K11" s="56">
        <f t="shared" si="3"/>
        <v>8.4849999999999995E-2</v>
      </c>
      <c r="L11" s="53">
        <f t="shared" si="4"/>
        <v>0</v>
      </c>
      <c r="M11" s="57">
        <f t="shared" si="5"/>
        <v>3.5000000000000003E-2</v>
      </c>
      <c r="N11" s="54">
        <f t="shared" si="6"/>
        <v>0</v>
      </c>
    </row>
    <row r="12" spans="1:14" ht="13.95" customHeight="1" x14ac:dyDescent="0.2">
      <c r="A12" s="60"/>
      <c r="B12" s="58"/>
      <c r="C12" s="59"/>
      <c r="D12" s="59"/>
      <c r="E12" s="61"/>
      <c r="F12" s="61"/>
      <c r="G12" s="61"/>
      <c r="H12" s="52">
        <f t="shared" si="0"/>
        <v>0</v>
      </c>
      <c r="I12" s="55">
        <f t="shared" si="1"/>
        <v>0</v>
      </c>
      <c r="J12" s="55">
        <f t="shared" si="2"/>
        <v>8.4849999999999995E-2</v>
      </c>
      <c r="K12" s="56">
        <f t="shared" si="3"/>
        <v>8.4849999999999995E-2</v>
      </c>
      <c r="L12" s="53">
        <f t="shared" si="4"/>
        <v>0</v>
      </c>
      <c r="M12" s="57">
        <f t="shared" si="5"/>
        <v>3.5000000000000003E-2</v>
      </c>
      <c r="N12" s="54">
        <f t="shared" si="6"/>
        <v>0</v>
      </c>
    </row>
    <row r="13" spans="1:14" ht="13.95" customHeight="1" x14ac:dyDescent="0.2">
      <c r="A13" s="60"/>
      <c r="B13" s="58"/>
      <c r="C13" s="59"/>
      <c r="D13" s="59"/>
      <c r="E13" s="61"/>
      <c r="F13" s="61"/>
      <c r="G13" s="61"/>
      <c r="H13" s="52">
        <f t="shared" si="0"/>
        <v>0</v>
      </c>
      <c r="I13" s="55">
        <f t="shared" si="1"/>
        <v>0</v>
      </c>
      <c r="J13" s="55">
        <f t="shared" si="2"/>
        <v>8.4849999999999995E-2</v>
      </c>
      <c r="K13" s="56">
        <f t="shared" si="3"/>
        <v>8.4849999999999995E-2</v>
      </c>
      <c r="L13" s="53">
        <f t="shared" si="4"/>
        <v>0</v>
      </c>
      <c r="M13" s="57">
        <f t="shared" si="5"/>
        <v>3.5000000000000003E-2</v>
      </c>
      <c r="N13" s="54">
        <f t="shared" si="6"/>
        <v>0</v>
      </c>
    </row>
    <row r="14" spans="1:14" ht="13.95" customHeight="1" x14ac:dyDescent="0.2">
      <c r="A14" s="60"/>
      <c r="B14" s="58"/>
      <c r="C14" s="59"/>
      <c r="D14" s="59"/>
      <c r="E14" s="61"/>
      <c r="F14" s="61"/>
      <c r="G14" s="61"/>
      <c r="H14" s="52">
        <f t="shared" si="0"/>
        <v>0</v>
      </c>
      <c r="I14" s="55">
        <f t="shared" si="1"/>
        <v>0</v>
      </c>
      <c r="J14" s="55">
        <f t="shared" si="2"/>
        <v>8.4849999999999995E-2</v>
      </c>
      <c r="K14" s="56">
        <f t="shared" si="3"/>
        <v>8.4849999999999995E-2</v>
      </c>
      <c r="L14" s="53">
        <f t="shared" si="4"/>
        <v>0</v>
      </c>
      <c r="M14" s="57">
        <f t="shared" si="5"/>
        <v>3.5000000000000003E-2</v>
      </c>
      <c r="N14" s="54">
        <f t="shared" si="6"/>
        <v>0</v>
      </c>
    </row>
    <row r="15" spans="1:14" ht="13.95" customHeight="1" x14ac:dyDescent="0.2">
      <c r="A15" s="60"/>
      <c r="B15" s="58"/>
      <c r="C15" s="59"/>
      <c r="D15" s="59"/>
      <c r="E15" s="61"/>
      <c r="F15" s="61"/>
      <c r="G15" s="61"/>
      <c r="H15" s="52">
        <f t="shared" si="0"/>
        <v>0</v>
      </c>
      <c r="I15" s="55">
        <f t="shared" si="1"/>
        <v>0</v>
      </c>
      <c r="J15" s="55">
        <f t="shared" si="2"/>
        <v>8.4849999999999995E-2</v>
      </c>
      <c r="K15" s="56">
        <f t="shared" si="3"/>
        <v>8.4849999999999995E-2</v>
      </c>
      <c r="L15" s="53">
        <f t="shared" si="4"/>
        <v>0</v>
      </c>
      <c r="M15" s="57">
        <f t="shared" si="5"/>
        <v>3.5000000000000003E-2</v>
      </c>
      <c r="N15" s="54">
        <f t="shared" si="6"/>
        <v>0</v>
      </c>
    </row>
    <row r="16" spans="1:14" ht="13.95" customHeight="1" x14ac:dyDescent="0.2">
      <c r="A16" s="60"/>
      <c r="B16" s="58"/>
      <c r="C16" s="59"/>
      <c r="D16" s="59"/>
      <c r="E16" s="61"/>
      <c r="F16" s="61"/>
      <c r="G16" s="61"/>
      <c r="H16" s="52">
        <f>IF(F16&lt;0,(F16-E16),(IF(F16&gt;E16,(F16-E16),0)))</f>
        <v>0</v>
      </c>
      <c r="I16" s="55">
        <f t="shared" si="1"/>
        <v>0</v>
      </c>
      <c r="J16" s="55">
        <f t="shared" si="2"/>
        <v>8.4849999999999995E-2</v>
      </c>
      <c r="K16" s="56">
        <f t="shared" si="3"/>
        <v>8.4849999999999995E-2</v>
      </c>
      <c r="L16" s="53">
        <f t="shared" si="4"/>
        <v>0</v>
      </c>
      <c r="M16" s="57">
        <f t="shared" si="5"/>
        <v>3.5000000000000003E-2</v>
      </c>
      <c r="N16" s="54">
        <f t="shared" si="6"/>
        <v>0</v>
      </c>
    </row>
    <row r="17" spans="1:14" ht="14.25" x14ac:dyDescent="0.2">
      <c r="A17" s="41"/>
      <c r="B17" s="40"/>
      <c r="C17" s="41"/>
      <c r="D17" s="41"/>
      <c r="E17" s="42"/>
      <c r="F17" s="42"/>
      <c r="G17" s="42"/>
      <c r="H17" s="52">
        <f t="shared" ref="H17:H31" si="7">IF(F17&lt;0,(F17-E17),(IF(F17&gt;E17,(F17-E17),0)))</f>
        <v>0</v>
      </c>
      <c r="I17" s="55">
        <f t="shared" si="1"/>
        <v>0</v>
      </c>
      <c r="J17" s="55">
        <f t="shared" si="2"/>
        <v>8.4849999999999995E-2</v>
      </c>
      <c r="K17" s="56">
        <f t="shared" si="3"/>
        <v>8.4849999999999995E-2</v>
      </c>
      <c r="L17" s="53">
        <f t="shared" si="4"/>
        <v>0</v>
      </c>
      <c r="M17" s="57">
        <f t="shared" si="5"/>
        <v>3.5000000000000003E-2</v>
      </c>
      <c r="N17" s="54">
        <f t="shared" si="6"/>
        <v>0</v>
      </c>
    </row>
    <row r="18" spans="1:14" ht="14.25" x14ac:dyDescent="0.2">
      <c r="A18" s="41"/>
      <c r="B18" s="40"/>
      <c r="C18" s="41"/>
      <c r="D18" s="40"/>
      <c r="E18" s="42"/>
      <c r="F18" s="42"/>
      <c r="G18" s="42"/>
      <c r="H18" s="52">
        <f t="shared" si="7"/>
        <v>0</v>
      </c>
      <c r="I18" s="55">
        <f t="shared" si="1"/>
        <v>0</v>
      </c>
      <c r="J18" s="55">
        <f t="shared" si="2"/>
        <v>8.4849999999999995E-2</v>
      </c>
      <c r="K18" s="56">
        <f t="shared" si="3"/>
        <v>8.4849999999999995E-2</v>
      </c>
      <c r="L18" s="53">
        <f t="shared" si="4"/>
        <v>0</v>
      </c>
      <c r="M18" s="57">
        <f t="shared" si="5"/>
        <v>3.5000000000000003E-2</v>
      </c>
      <c r="N18" s="54">
        <f t="shared" si="6"/>
        <v>0</v>
      </c>
    </row>
    <row r="19" spans="1:14" ht="14.25" x14ac:dyDescent="0.2">
      <c r="A19" s="41"/>
      <c r="B19" s="40"/>
      <c r="C19" s="41"/>
      <c r="D19" s="40"/>
      <c r="E19" s="42"/>
      <c r="F19" s="42"/>
      <c r="G19" s="42"/>
      <c r="H19" s="52">
        <f t="shared" si="7"/>
        <v>0</v>
      </c>
      <c r="I19" s="55">
        <f t="shared" si="1"/>
        <v>0</v>
      </c>
      <c r="J19" s="55">
        <f t="shared" si="2"/>
        <v>8.4849999999999995E-2</v>
      </c>
      <c r="K19" s="56">
        <f t="shared" si="3"/>
        <v>8.4849999999999995E-2</v>
      </c>
      <c r="L19" s="53">
        <f t="shared" si="4"/>
        <v>0</v>
      </c>
      <c r="M19" s="57">
        <f t="shared" si="5"/>
        <v>3.5000000000000003E-2</v>
      </c>
      <c r="N19" s="54">
        <f t="shared" si="6"/>
        <v>0</v>
      </c>
    </row>
    <row r="20" spans="1:14" ht="14.25" x14ac:dyDescent="0.2">
      <c r="A20" s="41"/>
      <c r="B20" s="40"/>
      <c r="C20" s="41"/>
      <c r="D20" s="40"/>
      <c r="E20" s="42"/>
      <c r="F20" s="42"/>
      <c r="G20" s="42"/>
      <c r="H20" s="52">
        <f t="shared" si="7"/>
        <v>0</v>
      </c>
      <c r="I20" s="55">
        <f t="shared" si="1"/>
        <v>0</v>
      </c>
      <c r="J20" s="55">
        <f t="shared" si="2"/>
        <v>8.4849999999999995E-2</v>
      </c>
      <c r="K20" s="56">
        <f t="shared" si="3"/>
        <v>8.4849999999999995E-2</v>
      </c>
      <c r="L20" s="53">
        <f t="shared" si="4"/>
        <v>0</v>
      </c>
      <c r="M20" s="57">
        <f t="shared" si="5"/>
        <v>3.5000000000000003E-2</v>
      </c>
      <c r="N20" s="54">
        <f t="shared" si="6"/>
        <v>0</v>
      </c>
    </row>
    <row r="21" spans="1:14" ht="14.25" x14ac:dyDescent="0.2">
      <c r="A21" s="41"/>
      <c r="B21" s="40"/>
      <c r="C21" s="41"/>
      <c r="D21" s="40"/>
      <c r="E21" s="42"/>
      <c r="F21" s="42"/>
      <c r="G21" s="42"/>
      <c r="H21" s="52">
        <f t="shared" si="7"/>
        <v>0</v>
      </c>
      <c r="I21" s="55">
        <f t="shared" si="1"/>
        <v>0</v>
      </c>
      <c r="J21" s="55">
        <f t="shared" si="2"/>
        <v>8.4849999999999995E-2</v>
      </c>
      <c r="K21" s="56">
        <f t="shared" si="3"/>
        <v>8.4849999999999995E-2</v>
      </c>
      <c r="L21" s="53">
        <f t="shared" si="4"/>
        <v>0</v>
      </c>
      <c r="M21" s="57">
        <f t="shared" si="5"/>
        <v>3.5000000000000003E-2</v>
      </c>
      <c r="N21" s="54">
        <f t="shared" si="6"/>
        <v>0</v>
      </c>
    </row>
    <row r="22" spans="1:14" ht="14.25" x14ac:dyDescent="0.2">
      <c r="A22" s="41"/>
      <c r="B22" s="40"/>
      <c r="C22" s="41"/>
      <c r="D22" s="40"/>
      <c r="E22" s="42"/>
      <c r="F22" s="42"/>
      <c r="G22" s="42"/>
      <c r="H22" s="52">
        <f t="shared" si="7"/>
        <v>0</v>
      </c>
      <c r="I22" s="55">
        <f t="shared" si="1"/>
        <v>0</v>
      </c>
      <c r="J22" s="55">
        <f t="shared" si="2"/>
        <v>8.4849999999999995E-2</v>
      </c>
      <c r="K22" s="56">
        <f t="shared" si="3"/>
        <v>8.4849999999999995E-2</v>
      </c>
      <c r="L22" s="53">
        <f t="shared" si="4"/>
        <v>0</v>
      </c>
      <c r="M22" s="57">
        <f t="shared" si="5"/>
        <v>3.5000000000000003E-2</v>
      </c>
      <c r="N22" s="54">
        <f t="shared" si="6"/>
        <v>0</v>
      </c>
    </row>
    <row r="23" spans="1:14" ht="14.25" x14ac:dyDescent="0.2">
      <c r="A23" s="41"/>
      <c r="B23" s="40"/>
      <c r="C23" s="41"/>
      <c r="D23" s="40"/>
      <c r="E23" s="42"/>
      <c r="F23" s="42"/>
      <c r="G23" s="42"/>
      <c r="H23" s="52">
        <f t="shared" si="7"/>
        <v>0</v>
      </c>
      <c r="I23" s="55">
        <f t="shared" si="1"/>
        <v>0</v>
      </c>
      <c r="J23" s="55">
        <f t="shared" si="2"/>
        <v>8.4849999999999995E-2</v>
      </c>
      <c r="K23" s="56">
        <f t="shared" si="3"/>
        <v>8.4849999999999995E-2</v>
      </c>
      <c r="L23" s="53">
        <f t="shared" si="4"/>
        <v>0</v>
      </c>
      <c r="M23" s="57">
        <f t="shared" si="5"/>
        <v>3.5000000000000003E-2</v>
      </c>
      <c r="N23" s="54">
        <f t="shared" si="6"/>
        <v>0</v>
      </c>
    </row>
    <row r="24" spans="1:14" ht="14.25" x14ac:dyDescent="0.2">
      <c r="A24" s="41"/>
      <c r="B24" s="40"/>
      <c r="C24" s="41"/>
      <c r="D24" s="40"/>
      <c r="E24" s="42"/>
      <c r="F24" s="42"/>
      <c r="G24" s="42"/>
      <c r="H24" s="52">
        <f t="shared" si="7"/>
        <v>0</v>
      </c>
      <c r="I24" s="55">
        <f t="shared" si="1"/>
        <v>0</v>
      </c>
      <c r="J24" s="55">
        <f t="shared" si="2"/>
        <v>8.4849999999999995E-2</v>
      </c>
      <c r="K24" s="56">
        <f t="shared" si="3"/>
        <v>8.4849999999999995E-2</v>
      </c>
      <c r="L24" s="53">
        <f t="shared" si="4"/>
        <v>0</v>
      </c>
      <c r="M24" s="57">
        <f t="shared" si="5"/>
        <v>3.5000000000000003E-2</v>
      </c>
      <c r="N24" s="54">
        <f t="shared" si="6"/>
        <v>0</v>
      </c>
    </row>
    <row r="25" spans="1:14" ht="14.25" x14ac:dyDescent="0.2">
      <c r="A25" s="41"/>
      <c r="B25" s="40"/>
      <c r="C25" s="41"/>
      <c r="D25" s="40"/>
      <c r="E25" s="42"/>
      <c r="F25" s="42"/>
      <c r="G25" s="42"/>
      <c r="H25" s="52">
        <f t="shared" si="7"/>
        <v>0</v>
      </c>
      <c r="I25" s="55">
        <f t="shared" si="1"/>
        <v>0</v>
      </c>
      <c r="J25" s="55">
        <f t="shared" si="2"/>
        <v>8.4849999999999995E-2</v>
      </c>
      <c r="K25" s="56">
        <f t="shared" si="3"/>
        <v>8.4849999999999995E-2</v>
      </c>
      <c r="L25" s="53">
        <f t="shared" si="4"/>
        <v>0</v>
      </c>
      <c r="M25" s="57">
        <f t="shared" si="5"/>
        <v>3.5000000000000003E-2</v>
      </c>
      <c r="N25" s="54">
        <f t="shared" si="6"/>
        <v>0</v>
      </c>
    </row>
    <row r="26" spans="1:14" ht="14.25" x14ac:dyDescent="0.2">
      <c r="A26" s="41"/>
      <c r="B26" s="40"/>
      <c r="C26" s="41"/>
      <c r="D26" s="40"/>
      <c r="E26" s="42"/>
      <c r="F26" s="42"/>
      <c r="G26" s="42"/>
      <c r="H26" s="52">
        <f t="shared" si="7"/>
        <v>0</v>
      </c>
      <c r="I26" s="55">
        <f t="shared" si="1"/>
        <v>0</v>
      </c>
      <c r="J26" s="55">
        <f t="shared" si="2"/>
        <v>8.4849999999999995E-2</v>
      </c>
      <c r="K26" s="56">
        <f t="shared" si="3"/>
        <v>8.4849999999999995E-2</v>
      </c>
      <c r="L26" s="53">
        <f t="shared" si="4"/>
        <v>0</v>
      </c>
      <c r="M26" s="57">
        <f t="shared" si="5"/>
        <v>3.5000000000000003E-2</v>
      </c>
      <c r="N26" s="54">
        <f t="shared" si="6"/>
        <v>0</v>
      </c>
    </row>
    <row r="27" spans="1:14" ht="14.25" x14ac:dyDescent="0.2">
      <c r="A27" s="41"/>
      <c r="B27" s="40"/>
      <c r="C27" s="41"/>
      <c r="D27" s="40"/>
      <c r="E27" s="42"/>
      <c r="F27" s="42"/>
      <c r="G27" s="42"/>
      <c r="H27" s="52">
        <f t="shared" si="7"/>
        <v>0</v>
      </c>
      <c r="I27" s="55">
        <f t="shared" si="1"/>
        <v>0</v>
      </c>
      <c r="J27" s="55">
        <f t="shared" si="2"/>
        <v>8.4849999999999995E-2</v>
      </c>
      <c r="K27" s="56">
        <f t="shared" si="3"/>
        <v>8.4849999999999995E-2</v>
      </c>
      <c r="L27" s="53">
        <f t="shared" si="4"/>
        <v>0</v>
      </c>
      <c r="M27" s="57">
        <f t="shared" si="5"/>
        <v>3.5000000000000003E-2</v>
      </c>
      <c r="N27" s="54">
        <f t="shared" si="6"/>
        <v>0</v>
      </c>
    </row>
    <row r="28" spans="1:14" ht="14.25" x14ac:dyDescent="0.2">
      <c r="A28" s="41"/>
      <c r="B28" s="40"/>
      <c r="C28" s="41"/>
      <c r="D28" s="40"/>
      <c r="E28" s="42"/>
      <c r="F28" s="42"/>
      <c r="G28" s="42"/>
      <c r="H28" s="52">
        <f t="shared" si="7"/>
        <v>0</v>
      </c>
      <c r="I28" s="55">
        <f t="shared" si="1"/>
        <v>0</v>
      </c>
      <c r="J28" s="55">
        <f t="shared" si="2"/>
        <v>8.4849999999999995E-2</v>
      </c>
      <c r="K28" s="56">
        <f t="shared" si="3"/>
        <v>8.4849999999999995E-2</v>
      </c>
      <c r="L28" s="53">
        <f t="shared" si="4"/>
        <v>0</v>
      </c>
      <c r="M28" s="57">
        <f t="shared" si="5"/>
        <v>3.5000000000000003E-2</v>
      </c>
      <c r="N28" s="54">
        <f t="shared" si="6"/>
        <v>0</v>
      </c>
    </row>
    <row r="29" spans="1:14" ht="14.25" x14ac:dyDescent="0.2">
      <c r="A29" s="41"/>
      <c r="B29" s="40"/>
      <c r="C29" s="41"/>
      <c r="D29" s="40"/>
      <c r="E29" s="42"/>
      <c r="F29" s="42"/>
      <c r="G29" s="42"/>
      <c r="H29" s="52">
        <f t="shared" si="7"/>
        <v>0</v>
      </c>
      <c r="I29" s="55">
        <f t="shared" si="1"/>
        <v>0</v>
      </c>
      <c r="J29" s="55">
        <f t="shared" si="2"/>
        <v>8.4849999999999995E-2</v>
      </c>
      <c r="K29" s="56">
        <f t="shared" si="3"/>
        <v>8.4849999999999995E-2</v>
      </c>
      <c r="L29" s="53">
        <f t="shared" si="4"/>
        <v>0</v>
      </c>
      <c r="M29" s="57">
        <f t="shared" si="5"/>
        <v>3.5000000000000003E-2</v>
      </c>
      <c r="N29" s="54">
        <f t="shared" si="6"/>
        <v>0</v>
      </c>
    </row>
    <row r="30" spans="1:14" ht="14.25" x14ac:dyDescent="0.2">
      <c r="A30" s="41"/>
      <c r="B30" s="40"/>
      <c r="C30" s="41"/>
      <c r="D30" s="40"/>
      <c r="E30" s="42"/>
      <c r="F30" s="42"/>
      <c r="G30" s="42"/>
      <c r="H30" s="52">
        <f t="shared" si="7"/>
        <v>0</v>
      </c>
      <c r="I30" s="55">
        <f t="shared" si="1"/>
        <v>0</v>
      </c>
      <c r="J30" s="55">
        <f t="shared" si="2"/>
        <v>8.4849999999999995E-2</v>
      </c>
      <c r="K30" s="56">
        <f t="shared" si="3"/>
        <v>8.4849999999999995E-2</v>
      </c>
      <c r="L30" s="53">
        <f t="shared" si="4"/>
        <v>0</v>
      </c>
      <c r="M30" s="57">
        <f t="shared" si="5"/>
        <v>3.5000000000000003E-2</v>
      </c>
      <c r="N30" s="54">
        <f t="shared" si="6"/>
        <v>0</v>
      </c>
    </row>
    <row r="31" spans="1:14" x14ac:dyDescent="0.25">
      <c r="A31" s="41"/>
      <c r="B31" s="40"/>
      <c r="C31" s="41"/>
      <c r="D31" s="40"/>
      <c r="E31" s="42"/>
      <c r="F31" s="42"/>
      <c r="G31" s="42"/>
      <c r="H31" s="52">
        <f t="shared" si="7"/>
        <v>0</v>
      </c>
      <c r="I31" s="55">
        <f t="shared" si="1"/>
        <v>0</v>
      </c>
      <c r="J31" s="55">
        <f t="shared" si="2"/>
        <v>8.4849999999999995E-2</v>
      </c>
      <c r="K31" s="56">
        <f t="shared" si="3"/>
        <v>8.4849999999999995E-2</v>
      </c>
      <c r="L31" s="53">
        <f t="shared" si="4"/>
        <v>0</v>
      </c>
      <c r="M31" s="57">
        <f t="shared" si="5"/>
        <v>3.5000000000000003E-2</v>
      </c>
      <c r="N31" s="54">
        <f t="shared" si="6"/>
        <v>0</v>
      </c>
    </row>
    <row r="32" spans="1:14" ht="19.5" hidden="1" customHeight="1" thickBot="1" x14ac:dyDescent="0.25">
      <c r="C32" s="32"/>
      <c r="D32" s="72"/>
      <c r="E32" s="73"/>
      <c r="F32" s="73"/>
      <c r="G32" s="73"/>
      <c r="H32" s="73"/>
      <c r="I32" s="73"/>
      <c r="J32" s="73"/>
      <c r="K32" s="33"/>
      <c r="L32" s="34">
        <f>SUM(L5:L31)</f>
        <v>0</v>
      </c>
      <c r="M32" s="34"/>
      <c r="N32" s="54">
        <f t="shared" ref="N32" si="8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5"/>
      <c r="F33" s="35"/>
      <c r="G33" s="35"/>
      <c r="H33" s="35"/>
      <c r="I33" s="36"/>
      <c r="J33" s="36"/>
      <c r="K33" s="36"/>
      <c r="L33" s="35"/>
      <c r="M33" s="35"/>
      <c r="N33" s="37"/>
    </row>
    <row r="34" spans="1:14" ht="19.5" customHeight="1" thickTop="1" x14ac:dyDescent="0.25">
      <c r="A34" s="64" t="s">
        <v>9</v>
      </c>
      <c r="B34" s="65"/>
      <c r="C34" s="65"/>
      <c r="D34" s="65"/>
      <c r="E34" s="65"/>
      <c r="F34" s="65"/>
      <c r="G34" s="65"/>
      <c r="H34" s="65"/>
      <c r="I34" s="65"/>
      <c r="J34" s="38"/>
      <c r="K34" s="38"/>
      <c r="L34" s="38"/>
      <c r="N34" s="66">
        <f>+N36/0.035</f>
        <v>0</v>
      </c>
    </row>
    <row r="35" spans="1:14" ht="14.4" thickBot="1" x14ac:dyDescent="0.3">
      <c r="A35" s="65"/>
      <c r="B35" s="65"/>
      <c r="C35" s="65"/>
      <c r="D35" s="65"/>
      <c r="E35" s="65"/>
      <c r="F35" s="65"/>
      <c r="G35" s="65"/>
      <c r="H35" s="65"/>
      <c r="I35" s="65"/>
      <c r="J35" s="38"/>
      <c r="K35" s="38"/>
      <c r="L35" s="38"/>
      <c r="N35" s="74"/>
    </row>
    <row r="36" spans="1:14" ht="18" thickTop="1" x14ac:dyDescent="0.3">
      <c r="C36" s="39"/>
      <c r="D36" s="64" t="s">
        <v>10</v>
      </c>
      <c r="E36" s="64"/>
      <c r="F36" s="64"/>
      <c r="G36" s="64"/>
      <c r="H36" s="64"/>
      <c r="I36" s="64"/>
      <c r="J36" s="64"/>
      <c r="K36" s="65"/>
      <c r="L36" s="65"/>
      <c r="M36" s="65"/>
      <c r="N36" s="66">
        <f>SUM(N5:N31)</f>
        <v>0</v>
      </c>
    </row>
    <row r="37" spans="1:14" ht="18" thickBot="1" x14ac:dyDescent="0.35">
      <c r="C37" s="39"/>
      <c r="D37" s="64"/>
      <c r="E37" s="64"/>
      <c r="F37" s="64"/>
      <c r="G37" s="64"/>
      <c r="H37" s="64"/>
      <c r="I37" s="64"/>
      <c r="J37" s="64"/>
      <c r="K37" s="65"/>
      <c r="L37" s="65"/>
      <c r="M37" s="65"/>
      <c r="N37" s="67"/>
    </row>
    <row r="38" spans="1:14" ht="15" thickTop="1" x14ac:dyDescent="0.2">
      <c r="K38" s="45"/>
      <c r="L38" s="45"/>
      <c r="M38" s="45"/>
      <c r="N38" s="48"/>
    </row>
    <row r="39" spans="1:14" ht="18" x14ac:dyDescent="0.25">
      <c r="C39" s="46"/>
      <c r="D39" s="44"/>
      <c r="E39" s="44"/>
      <c r="F39" s="44"/>
      <c r="G39" s="44"/>
      <c r="H39" s="44"/>
      <c r="I39" s="44"/>
      <c r="J39" s="44"/>
    </row>
    <row r="40" spans="1:14" ht="17.399999999999999" x14ac:dyDescent="0.3">
      <c r="A40" s="47" t="s">
        <v>14</v>
      </c>
    </row>
    <row r="41" spans="1:14" ht="17.399999999999999" x14ac:dyDescent="0.3">
      <c r="A41" s="68" t="s">
        <v>17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1:14" ht="17.399999999999999" x14ac:dyDescent="0.3">
      <c r="A42" s="68" t="s">
        <v>18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</row>
    <row r="43" spans="1:14" ht="17.399999999999999" x14ac:dyDescent="0.3">
      <c r="A43" s="46" t="s">
        <v>16</v>
      </c>
    </row>
    <row r="44" spans="1:14" ht="17.399999999999999" x14ac:dyDescent="0.3">
      <c r="A44" s="46" t="s">
        <v>23</v>
      </c>
    </row>
    <row r="45" spans="1:14" ht="18" customHeight="1" x14ac:dyDescent="0.3">
      <c r="A45" s="46" t="s">
        <v>15</v>
      </c>
    </row>
    <row r="46" spans="1:14" ht="18" customHeight="1" x14ac:dyDescent="0.3">
      <c r="A46" s="70" t="s">
        <v>25</v>
      </c>
      <c r="B46" s="70"/>
      <c r="C46" s="70"/>
      <c r="D46" s="70"/>
      <c r="E46" s="70"/>
      <c r="F46" s="70"/>
      <c r="G46" s="70"/>
      <c r="H46" s="70"/>
      <c r="I46" s="70"/>
      <c r="J46" s="70"/>
      <c r="K46" s="69"/>
      <c r="L46" s="69"/>
      <c r="M46" s="69"/>
      <c r="N46" s="69"/>
    </row>
    <row r="47" spans="1:14" ht="18" customHeight="1" x14ac:dyDescent="0.3">
      <c r="A47" s="70" t="s">
        <v>24</v>
      </c>
      <c r="B47" s="70"/>
      <c r="C47" s="70"/>
      <c r="D47" s="70"/>
      <c r="E47" s="70"/>
      <c r="F47" s="70"/>
      <c r="G47" s="70"/>
      <c r="H47" s="70"/>
      <c r="I47" s="70"/>
      <c r="J47" s="70"/>
      <c r="K47" s="69"/>
      <c r="L47" s="69"/>
      <c r="M47" s="69"/>
      <c r="N47" s="69"/>
    </row>
    <row r="48" spans="1:14" ht="18" customHeight="1" x14ac:dyDescent="0.3">
      <c r="A48" s="63" t="s">
        <v>26</v>
      </c>
      <c r="B48" s="63"/>
      <c r="C48" s="63"/>
      <c r="D48" s="63"/>
      <c r="E48" s="63"/>
      <c r="F48" s="63"/>
      <c r="G48" s="63"/>
      <c r="H48" s="63"/>
      <c r="I48" s="63"/>
      <c r="J48" s="63"/>
    </row>
  </sheetData>
  <sheetProtection password="D849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Calculating Use Tax Worksheet</vt:lpstr>
      <vt:lpstr>Additional Worksheet 1</vt:lpstr>
      <vt:lpstr>Additional Worksheet 2</vt:lpstr>
      <vt:lpstr>Additional Worksheet 3</vt:lpstr>
      <vt:lpstr>Additional Worksheet 4</vt:lpstr>
      <vt:lpstr>'Calculating Use Tax Worksheet'!Print_Area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Grabe</dc:creator>
  <cp:lastModifiedBy>Penney Bolte</cp:lastModifiedBy>
  <cp:lastPrinted>2016-02-18T20:19:52Z</cp:lastPrinted>
  <dcterms:created xsi:type="dcterms:W3CDTF">2012-04-24T18:45:19Z</dcterms:created>
  <dcterms:modified xsi:type="dcterms:W3CDTF">2017-05-11T16:40:03Z</dcterms:modified>
</cp:coreProperties>
</file>